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RONA_dokumentumok_19_20_2\mintatantervek_2020_21\"/>
    </mc:Choice>
  </mc:AlternateContent>
  <bookViews>
    <workbookView xWindow="0" yWindow="0" windowWidth="28800" windowHeight="12300" tabRatio="827" activeTab="7"/>
  </bookViews>
  <sheets>
    <sheet name="Kredittáblák" sheetId="1" r:id="rId1"/>
    <sheet name="Zongora" sheetId="25" r:id="rId2"/>
    <sheet name="Orgona" sheetId="26" r:id="rId3"/>
    <sheet name="Gitár" sheetId="27" r:id="rId4"/>
    <sheet name="Gordonka" sheetId="45" r:id="rId5"/>
    <sheet name="Fafúvós" sheetId="40" r:id="rId6"/>
    <sheet name="Rézfúvós" sheetId="41" r:id="rId7"/>
    <sheet name="Ütőhangszer" sheetId="30" r:id="rId8"/>
    <sheet name="Operaének" sheetId="42" r:id="rId9"/>
    <sheet name="Oratórium és dalének" sheetId="43" r:id="rId10"/>
    <sheet name="Fúvószenekari karnagy" sheetId="44" r:id="rId11"/>
    <sheet name="Kóruskarnagy" sheetId="46" r:id="rId12"/>
  </sheets>
  <definedNames>
    <definedName name="átlag" localSheetId="5">#REF!</definedName>
    <definedName name="átlag" localSheetId="8">#REF!</definedName>
    <definedName name="átlag" localSheetId="9">#REF!</definedName>
    <definedName name="átlag" localSheetId="6">#REF!</definedName>
    <definedName name="átlag">#REF!</definedName>
    <definedName name="bti" localSheetId="5">#REF!</definedName>
    <definedName name="bti" localSheetId="9">#REF!</definedName>
    <definedName name="bti" localSheetId="6">#REF!</definedName>
    <definedName name="bti">#REF!</definedName>
    <definedName name="egyház" localSheetId="5">#REF!</definedName>
    <definedName name="egyház" localSheetId="9">#REF!</definedName>
    <definedName name="egyház" localSheetId="6">#REF!</definedName>
    <definedName name="egyház">#REF!</definedName>
    <definedName name="ének" localSheetId="5">#REF!</definedName>
    <definedName name="ének" localSheetId="9">#REF!</definedName>
    <definedName name="ének" localSheetId="6">#REF!</definedName>
    <definedName name="ének">#REF!</definedName>
    <definedName name="fúvós" localSheetId="5">#REF!</definedName>
    <definedName name="fúvós" localSheetId="9">#REF!</definedName>
    <definedName name="fúvós" localSheetId="6">#REF!</definedName>
    <definedName name="fúvós">#REF!</definedName>
    <definedName name="iétk" localSheetId="5">#REF!</definedName>
    <definedName name="iétk" localSheetId="9">#REF!</definedName>
    <definedName name="iétk" localSheetId="6">#REF!</definedName>
    <definedName name="iétk">#REF!</definedName>
    <definedName name="isk" localSheetId="5">#REF!</definedName>
    <definedName name="isk" localSheetId="9">#REF!</definedName>
    <definedName name="isk" localSheetId="6">#REF!</definedName>
    <definedName name="isk">#REF!</definedName>
    <definedName name="jazz" localSheetId="5">#REF!</definedName>
    <definedName name="jazz" localSheetId="9">#REF!</definedName>
    <definedName name="jazz" localSheetId="6">#REF!</definedName>
    <definedName name="jazz">#REF!</definedName>
    <definedName name="kamara" localSheetId="5">#REF!</definedName>
    <definedName name="kamara" localSheetId="9">#REF!</definedName>
    <definedName name="kamara" localSheetId="6">#REF!</definedName>
    <definedName name="kamara">#REF!</definedName>
    <definedName name="kl" localSheetId="9">#REF!</definedName>
    <definedName name="kl" localSheetId="6">#REF!</definedName>
    <definedName name="kl">#REF!</definedName>
    <definedName name="kla" localSheetId="5">#REF!</definedName>
    <definedName name="kla" localSheetId="9">#REF!</definedName>
    <definedName name="kla" localSheetId="6">#REF!</definedName>
    <definedName name="kla">#REF!</definedName>
    <definedName name="nyelv" localSheetId="5">#REF!</definedName>
    <definedName name="nyelv" localSheetId="9">#REF!</definedName>
    <definedName name="nyelv" localSheetId="6">#REF!</definedName>
    <definedName name="nyelv">#REF!</definedName>
    <definedName name="_xlnm.Print_Area" localSheetId="5">Fafúvós!$A$1:$R$36</definedName>
    <definedName name="_xlnm.Print_Area" localSheetId="3">Gitár!$A$1:$R$35</definedName>
    <definedName name="_xlnm.Print_Area" localSheetId="8">Operaének!$A$1:$R$39</definedName>
    <definedName name="_xlnm.Print_Area" localSheetId="9">'Oratórium és dalének'!$A$1:$R$37</definedName>
    <definedName name="_xlnm.Print_Area" localSheetId="2">Orgona!$A$1:$R$36</definedName>
    <definedName name="_xlnm.Print_Area" localSheetId="1">Zongora!$A$1:$R$36</definedName>
    <definedName name="ped" localSheetId="5">#REF!</definedName>
    <definedName name="ped" localSheetId="8">#REF!</definedName>
    <definedName name="ped" localSheetId="9">#REF!</definedName>
    <definedName name="ped" localSheetId="6">#REF!</definedName>
    <definedName name="ped">#REF!</definedName>
    <definedName name="vonós" localSheetId="5">#REF!</definedName>
    <definedName name="vonós" localSheetId="9">#REF!</definedName>
    <definedName name="vonós" localSheetId="6">#REF!</definedName>
    <definedName name="vonós">#REF!</definedName>
    <definedName name="zelm" localSheetId="5">#REF!</definedName>
    <definedName name="zelm" localSheetId="9">#REF!</definedName>
    <definedName name="zelm" localSheetId="6">#REF!</definedName>
    <definedName name="zelm">#REF!</definedName>
    <definedName name="zon1" localSheetId="5">#REF!</definedName>
    <definedName name="zon1" localSheetId="9">#REF!</definedName>
    <definedName name="zon1" localSheetId="6">#REF!</definedName>
    <definedName name="zon1">#REF!</definedName>
    <definedName name="zon2" localSheetId="5">#REF!</definedName>
    <definedName name="zon2" localSheetId="9">#REF!</definedName>
    <definedName name="zon2" localSheetId="6">#REF!</definedName>
    <definedName name="zon2">#REF!</definedName>
    <definedName name="ztud" localSheetId="5">#REF!</definedName>
    <definedName name="ztud" localSheetId="9">#REF!</definedName>
    <definedName name="ztud" localSheetId="6">#REF!</definedName>
    <definedName name="ztud">#REF!</definedName>
    <definedName name="zszerz" localSheetId="5">#REF!</definedName>
    <definedName name="zszerz" localSheetId="9">#REF!</definedName>
    <definedName name="zszerz" localSheetId="6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0" l="1"/>
  <c r="G22" i="40"/>
  <c r="H22" i="40"/>
  <c r="J22" i="40"/>
  <c r="Q22" i="40"/>
  <c r="R22" i="40"/>
  <c r="R10" i="40" l="1"/>
  <c r="Q10" i="40"/>
  <c r="Q23" i="41"/>
  <c r="J23" i="41"/>
  <c r="H23" i="41"/>
  <c r="G23" i="41"/>
  <c r="E23" i="41"/>
  <c r="R7" i="41"/>
  <c r="R8" i="41"/>
  <c r="R9" i="41"/>
  <c r="R10" i="41"/>
  <c r="R11" i="41"/>
  <c r="R12" i="41"/>
  <c r="R13" i="41"/>
  <c r="R14" i="41"/>
  <c r="R15" i="41"/>
  <c r="R16" i="41"/>
  <c r="R17" i="41"/>
  <c r="R18" i="41"/>
  <c r="R19" i="41"/>
  <c r="R20" i="41"/>
  <c r="R21" i="41"/>
  <c r="R23" i="41" s="1"/>
  <c r="R22" i="41"/>
  <c r="Q10" i="41"/>
  <c r="Q24" i="46" l="1"/>
  <c r="R24" i="46"/>
  <c r="R23" i="46"/>
  <c r="Q23" i="46"/>
  <c r="R22" i="46"/>
  <c r="Q22" i="46"/>
  <c r="R12" i="46"/>
  <c r="Q12" i="46"/>
  <c r="R10" i="46"/>
  <c r="Q10" i="46"/>
  <c r="R9" i="46"/>
  <c r="Q9" i="46"/>
  <c r="R8" i="46"/>
  <c r="Q8" i="46"/>
  <c r="R7" i="46"/>
  <c r="Q7" i="46"/>
  <c r="R6" i="46"/>
  <c r="Q6" i="46"/>
  <c r="R11" i="46" l="1"/>
  <c r="R13" i="46"/>
  <c r="R14" i="46"/>
  <c r="R15" i="46"/>
  <c r="R16" i="46"/>
  <c r="R17" i="46"/>
  <c r="R18" i="46"/>
  <c r="R19" i="46"/>
  <c r="R20" i="46"/>
  <c r="R21" i="46"/>
  <c r="R25" i="46"/>
  <c r="R26" i="46"/>
  <c r="Q11" i="46"/>
  <c r="Q13" i="46"/>
  <c r="Q14" i="46"/>
  <c r="Q15" i="46"/>
  <c r="Q16" i="46"/>
  <c r="Q17" i="46"/>
  <c r="Q18" i="46"/>
  <c r="Q19" i="46"/>
  <c r="Q20" i="46"/>
  <c r="Q21" i="46"/>
  <c r="Q25" i="46"/>
  <c r="Q26" i="46"/>
  <c r="P27" i="46" l="1"/>
  <c r="N27" i="46"/>
  <c r="M27" i="46"/>
  <c r="K27" i="46"/>
  <c r="J27" i="46"/>
  <c r="H27" i="46"/>
  <c r="G27" i="46"/>
  <c r="E27" i="46"/>
  <c r="Q27" i="46"/>
  <c r="R27" i="46" l="1"/>
  <c r="J23" i="30"/>
  <c r="H23" i="30"/>
  <c r="E23" i="30"/>
  <c r="G23" i="30"/>
  <c r="R22" i="27" l="1"/>
  <c r="Q22" i="27"/>
  <c r="R17" i="27"/>
  <c r="Q17" i="27"/>
  <c r="J22" i="27"/>
  <c r="H22" i="27"/>
  <c r="G22" i="27"/>
  <c r="E22" i="27"/>
  <c r="Q18" i="45"/>
  <c r="Q19" i="45"/>
  <c r="Q20" i="45"/>
  <c r="Q21" i="45"/>
  <c r="R18" i="45"/>
  <c r="R15" i="45"/>
  <c r="Q15" i="45"/>
  <c r="J22" i="45"/>
  <c r="H22" i="45"/>
  <c r="G22" i="45"/>
  <c r="E22" i="45"/>
  <c r="J22" i="26" l="1"/>
  <c r="H22" i="26"/>
  <c r="G22" i="26"/>
  <c r="E22" i="26"/>
  <c r="R15" i="26"/>
  <c r="R16" i="26"/>
  <c r="R17" i="26"/>
  <c r="R18" i="26"/>
  <c r="R19" i="26"/>
  <c r="R20" i="26"/>
  <c r="R21" i="26"/>
  <c r="Q15" i="26"/>
  <c r="Q16" i="26"/>
  <c r="Q17" i="26"/>
  <c r="Q18" i="26"/>
  <c r="Q19" i="26"/>
  <c r="Q20" i="26"/>
  <c r="Q21" i="26"/>
  <c r="J21" i="25"/>
  <c r="H21" i="25"/>
  <c r="G21" i="25"/>
  <c r="E21" i="25"/>
  <c r="R14" i="25"/>
  <c r="Q14" i="25"/>
  <c r="E23" i="43"/>
  <c r="P23" i="43"/>
  <c r="N23" i="43"/>
  <c r="M23" i="43"/>
  <c r="K23" i="43"/>
  <c r="J23" i="43"/>
  <c r="H23" i="43"/>
  <c r="G23" i="43"/>
  <c r="R22" i="43"/>
  <c r="Q22" i="43"/>
  <c r="R21" i="43"/>
  <c r="Q21" i="43"/>
  <c r="R20" i="43"/>
  <c r="Q20" i="43"/>
  <c r="R19" i="43"/>
  <c r="R23" i="43" s="1"/>
  <c r="Q19" i="43"/>
  <c r="Q23" i="43" s="1"/>
  <c r="J25" i="42"/>
  <c r="H25" i="42"/>
  <c r="G25" i="42"/>
  <c r="E25" i="42"/>
  <c r="R21" i="42"/>
  <c r="R22" i="42"/>
  <c r="R23" i="42"/>
  <c r="R24" i="42"/>
  <c r="Q21" i="42"/>
  <c r="Q22" i="42"/>
  <c r="Q23" i="42"/>
  <c r="Q24" i="42"/>
  <c r="R18" i="42"/>
  <c r="Q18" i="42"/>
  <c r="R12" i="42"/>
  <c r="Q12" i="42"/>
  <c r="H26" i="44"/>
  <c r="R26" i="44" l="1"/>
  <c r="Q26" i="44"/>
  <c r="P26" i="44"/>
  <c r="N26" i="44"/>
  <c r="M26" i="44"/>
  <c r="K26" i="44"/>
  <c r="J26" i="44"/>
  <c r="G26" i="44"/>
  <c r="E26" i="44"/>
  <c r="R23" i="44"/>
  <c r="Q23" i="44"/>
  <c r="R7" i="44"/>
  <c r="R8" i="44"/>
  <c r="R9" i="44"/>
  <c r="R10" i="44"/>
  <c r="R11" i="44"/>
  <c r="R12" i="44"/>
  <c r="R13" i="44"/>
  <c r="R14" i="44"/>
  <c r="R15" i="44"/>
  <c r="R16" i="44"/>
  <c r="R17" i="44"/>
  <c r="R18" i="44"/>
  <c r="R19" i="44"/>
  <c r="R20" i="44"/>
  <c r="R21" i="44"/>
  <c r="R22" i="44"/>
  <c r="R24" i="44"/>
  <c r="R25" i="44"/>
  <c r="R6" i="44"/>
  <c r="Q7" i="44"/>
  <c r="Q8" i="44"/>
  <c r="Q9" i="44"/>
  <c r="Q10" i="44"/>
  <c r="Q11" i="44"/>
  <c r="Q12" i="44"/>
  <c r="Q13" i="44"/>
  <c r="Q14" i="44"/>
  <c r="Q15" i="44"/>
  <c r="Q16" i="44"/>
  <c r="Q17" i="44"/>
  <c r="Q18" i="44"/>
  <c r="Q19" i="44"/>
  <c r="Q20" i="44"/>
  <c r="Q21" i="44"/>
  <c r="Q22" i="44"/>
  <c r="Q24" i="44"/>
  <c r="Q25" i="44"/>
  <c r="Q6" i="44"/>
  <c r="P23" i="30" l="1"/>
  <c r="N23" i="30"/>
  <c r="M23" i="30"/>
  <c r="K23" i="30"/>
  <c r="R22" i="30"/>
  <c r="R21" i="30"/>
  <c r="R20" i="30"/>
  <c r="R19" i="30"/>
  <c r="R18" i="30"/>
  <c r="Q18" i="30"/>
  <c r="R17" i="30"/>
  <c r="Q17" i="30"/>
  <c r="R16" i="30"/>
  <c r="Q16" i="30"/>
  <c r="R15" i="30"/>
  <c r="Q15" i="30"/>
  <c r="R14" i="30"/>
  <c r="Q14" i="30"/>
  <c r="R13" i="30"/>
  <c r="Q13" i="30"/>
  <c r="R12" i="30"/>
  <c r="Q12" i="30"/>
  <c r="R11" i="30"/>
  <c r="Q11" i="30"/>
  <c r="R10" i="30"/>
  <c r="Q10" i="30"/>
  <c r="R9" i="30"/>
  <c r="Q9" i="30"/>
  <c r="R8" i="30"/>
  <c r="Q8" i="30"/>
  <c r="R7" i="30"/>
  <c r="Q7" i="30"/>
  <c r="R6" i="30"/>
  <c r="Q6" i="30"/>
  <c r="P23" i="41"/>
  <c r="N23" i="41"/>
  <c r="M23" i="41"/>
  <c r="K23" i="41"/>
  <c r="Q18" i="41"/>
  <c r="Q17" i="41"/>
  <c r="Q16" i="41"/>
  <c r="Q15" i="41"/>
  <c r="Q14" i="41"/>
  <c r="Q13" i="41"/>
  <c r="Q12" i="41"/>
  <c r="Q11" i="41"/>
  <c r="Q9" i="41"/>
  <c r="Q8" i="41"/>
  <c r="Q7" i="41"/>
  <c r="R6" i="41"/>
  <c r="Q6" i="41"/>
  <c r="P22" i="40"/>
  <c r="N22" i="40"/>
  <c r="M22" i="40"/>
  <c r="K22" i="40"/>
  <c r="R21" i="40"/>
  <c r="R20" i="40"/>
  <c r="R19" i="40"/>
  <c r="R17" i="40"/>
  <c r="Q17" i="40"/>
  <c r="R16" i="40"/>
  <c r="Q16" i="40"/>
  <c r="R15" i="40"/>
  <c r="Q15" i="40"/>
  <c r="R14" i="40"/>
  <c r="Q14" i="40"/>
  <c r="R13" i="40"/>
  <c r="Q13" i="40"/>
  <c r="R12" i="40"/>
  <c r="Q12" i="40"/>
  <c r="R11" i="40"/>
  <c r="Q11" i="40"/>
  <c r="R9" i="40"/>
  <c r="Q9" i="40"/>
  <c r="R8" i="40"/>
  <c r="Q8" i="40"/>
  <c r="R7" i="40"/>
  <c r="Q7" i="40"/>
  <c r="R6" i="40"/>
  <c r="Q6" i="40"/>
  <c r="P22" i="27"/>
  <c r="N22" i="27"/>
  <c r="M22" i="27"/>
  <c r="K22" i="27"/>
  <c r="R21" i="27"/>
  <c r="R20" i="27"/>
  <c r="R18" i="27"/>
  <c r="R16" i="27"/>
  <c r="Q16" i="27"/>
  <c r="R15" i="27"/>
  <c r="Q15" i="27"/>
  <c r="R14" i="27"/>
  <c r="Q14" i="27"/>
  <c r="R13" i="27"/>
  <c r="Q13" i="27"/>
  <c r="R12" i="27"/>
  <c r="Q12" i="27"/>
  <c r="R11" i="27"/>
  <c r="Q11" i="27"/>
  <c r="R10" i="27"/>
  <c r="Q10" i="27"/>
  <c r="R9" i="27"/>
  <c r="Q9" i="27"/>
  <c r="R8" i="27"/>
  <c r="Q8" i="27"/>
  <c r="R7" i="27"/>
  <c r="Q7" i="27"/>
  <c r="R6" i="27"/>
  <c r="Q6" i="27"/>
  <c r="Q23" i="30" l="1"/>
  <c r="R23" i="30"/>
  <c r="P22" i="45"/>
  <c r="N22" i="45"/>
  <c r="M22" i="45"/>
  <c r="K22" i="45"/>
  <c r="R21" i="45"/>
  <c r="R20" i="45"/>
  <c r="R19" i="45"/>
  <c r="R17" i="45"/>
  <c r="Q17" i="45"/>
  <c r="R16" i="45"/>
  <c r="Q16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Q22" i="45" l="1"/>
  <c r="R22" i="45"/>
  <c r="R10" i="43"/>
  <c r="Q10" i="43"/>
  <c r="R10" i="42"/>
  <c r="Q10" i="42"/>
  <c r="R10" i="26"/>
  <c r="Q10" i="26"/>
  <c r="R18" i="43" l="1"/>
  <c r="Q18" i="43"/>
  <c r="R17" i="43"/>
  <c r="Q17" i="43"/>
  <c r="R16" i="43"/>
  <c r="Q16" i="43"/>
  <c r="R15" i="43"/>
  <c r="Q15" i="43"/>
  <c r="R14" i="43"/>
  <c r="Q14" i="43"/>
  <c r="R13" i="43"/>
  <c r="Q13" i="43"/>
  <c r="R12" i="43"/>
  <c r="Q12" i="43"/>
  <c r="R11" i="43"/>
  <c r="Q11" i="43"/>
  <c r="R9" i="43"/>
  <c r="Q9" i="43"/>
  <c r="R8" i="43"/>
  <c r="Q8" i="43"/>
  <c r="R7" i="43"/>
  <c r="Q7" i="43"/>
  <c r="R6" i="43"/>
  <c r="Q6" i="43"/>
  <c r="P25" i="42"/>
  <c r="N25" i="42"/>
  <c r="M25" i="42"/>
  <c r="K25" i="42"/>
  <c r="R20" i="42"/>
  <c r="Q20" i="42"/>
  <c r="R19" i="42"/>
  <c r="Q19" i="42"/>
  <c r="R17" i="42"/>
  <c r="Q17" i="42"/>
  <c r="R16" i="42"/>
  <c r="Q16" i="42"/>
  <c r="R15" i="42"/>
  <c r="Q15" i="42"/>
  <c r="R14" i="42"/>
  <c r="Q14" i="42"/>
  <c r="R13" i="42"/>
  <c r="Q13" i="42"/>
  <c r="R11" i="42"/>
  <c r="Q11" i="42"/>
  <c r="R9" i="42"/>
  <c r="Q9" i="42"/>
  <c r="R8" i="42"/>
  <c r="Q8" i="42"/>
  <c r="R7" i="42"/>
  <c r="Q7" i="42"/>
  <c r="R6" i="42"/>
  <c r="Q6" i="42"/>
  <c r="Q25" i="42" l="1"/>
  <c r="R25" i="42"/>
  <c r="Q14" i="26" l="1"/>
  <c r="Q13" i="26"/>
  <c r="Q12" i="26"/>
  <c r="Q11" i="26"/>
  <c r="Q9" i="26"/>
  <c r="Q8" i="26"/>
  <c r="Q7" i="26"/>
  <c r="Q6" i="26"/>
  <c r="Q7" i="25"/>
  <c r="Q8" i="25"/>
  <c r="Q9" i="25"/>
  <c r="Q10" i="25"/>
  <c r="Q11" i="25"/>
  <c r="Q12" i="25"/>
  <c r="Q13" i="25"/>
  <c r="Q15" i="25"/>
  <c r="Q16" i="25"/>
  <c r="Q17" i="25"/>
  <c r="Q6" i="25"/>
  <c r="R7" i="25"/>
  <c r="R8" i="25"/>
  <c r="R9" i="25"/>
  <c r="R10" i="25"/>
  <c r="R11" i="25"/>
  <c r="R12" i="25"/>
  <c r="R13" i="25"/>
  <c r="R15" i="25"/>
  <c r="R16" i="25"/>
  <c r="R17" i="25"/>
  <c r="R18" i="25"/>
  <c r="R19" i="25"/>
  <c r="R20" i="25"/>
  <c r="R6" i="25"/>
  <c r="K21" i="25"/>
  <c r="M21" i="25"/>
  <c r="N21" i="25"/>
  <c r="P21" i="25"/>
  <c r="R7" i="26"/>
  <c r="R8" i="26"/>
  <c r="R9" i="26"/>
  <c r="R11" i="26"/>
  <c r="R12" i="26"/>
  <c r="R13" i="26"/>
  <c r="R14" i="26"/>
  <c r="R6" i="26"/>
  <c r="P22" i="26"/>
  <c r="N22" i="26"/>
  <c r="M22" i="26"/>
  <c r="K22" i="26"/>
  <c r="R22" i="26" l="1"/>
  <c r="Q22" i="26"/>
  <c r="Q21" i="25"/>
  <c r="R21" i="25"/>
</calcChain>
</file>

<file path=xl/sharedStrings.xml><?xml version="1.0" encoding="utf-8"?>
<sst xmlns="http://schemas.openxmlformats.org/spreadsheetml/2006/main" count="1536" uniqueCount="204">
  <si>
    <t>Zongora</t>
  </si>
  <si>
    <t>Orgona</t>
  </si>
  <si>
    <t>Gitár</t>
  </si>
  <si>
    <t>Fuvola</t>
  </si>
  <si>
    <t>Oboa</t>
  </si>
  <si>
    <t>Klarinét</t>
  </si>
  <si>
    <t>Szaxofon</t>
  </si>
  <si>
    <t>Kürt</t>
  </si>
  <si>
    <t>Trombita</t>
  </si>
  <si>
    <t>Ütőhangszerek</t>
  </si>
  <si>
    <t>1.</t>
  </si>
  <si>
    <t>2.</t>
  </si>
  <si>
    <t>3.</t>
  </si>
  <si>
    <t>4.</t>
  </si>
  <si>
    <t>K</t>
  </si>
  <si>
    <t>Gy</t>
  </si>
  <si>
    <t>Testnevelés</t>
  </si>
  <si>
    <t>Összesen:</t>
  </si>
  <si>
    <t>Kódszám</t>
  </si>
  <si>
    <t>Repertoárismeret</t>
  </si>
  <si>
    <t>Kamarazene</t>
  </si>
  <si>
    <t>Énekkar</t>
  </si>
  <si>
    <t>Tantárgy</t>
  </si>
  <si>
    <t>össz.ó.</t>
  </si>
  <si>
    <t>össz. Kredit</t>
  </si>
  <si>
    <t>óra</t>
  </si>
  <si>
    <t xml:space="preserve">sz.k. </t>
  </si>
  <si>
    <t>kr.</t>
  </si>
  <si>
    <t>Művelődéstörténet</t>
  </si>
  <si>
    <t>Multimédiás ismeretek</t>
  </si>
  <si>
    <t>Zenei menedzsment</t>
  </si>
  <si>
    <t>Általános és magyar zenetörténet</t>
  </si>
  <si>
    <t>Stílusismeret, analízis</t>
  </si>
  <si>
    <t>Zongora főtárgy</t>
  </si>
  <si>
    <t>Mesterkurzus</t>
  </si>
  <si>
    <t>Zongorakíséret</t>
  </si>
  <si>
    <t>aí</t>
  </si>
  <si>
    <t>Orgona főtárgy</t>
  </si>
  <si>
    <t xml:space="preserve">Testnevelés </t>
  </si>
  <si>
    <t xml:space="preserve">K </t>
  </si>
  <si>
    <t>Korrepetíció</t>
  </si>
  <si>
    <t>Zenekar</t>
  </si>
  <si>
    <t> aí</t>
  </si>
  <si>
    <t> 0</t>
  </si>
  <si>
    <t>Fúvószenekar</t>
  </si>
  <si>
    <t>sz.k.</t>
  </si>
  <si>
    <t>Gitár Főtárgy</t>
  </si>
  <si>
    <t>Zenekar (Gitárzenekar)</t>
  </si>
  <si>
    <t>Ütőhangszer főtárgy</t>
  </si>
  <si>
    <t>ZKH-A-061MA</t>
  </si>
  <si>
    <t>KLASSZIKUS HANGSZERMŰVÉSZ MESTERKÉPZÉSI SZAK - ZONGORA SZAKIRÁNY</t>
  </si>
  <si>
    <t>Ajánlott tanterv</t>
  </si>
  <si>
    <t>Szabadon választható tárgyak**</t>
  </si>
  <si>
    <t>Megjegyzések:</t>
  </si>
  <si>
    <t>KLASSZIKUS HANGSZERMŰVÉSZ MESTERKÉPZÉSI SZAK - ORGONA SZAKIRÁNY</t>
  </si>
  <si>
    <t xml:space="preserve">     A szabadon választható tantárgyak kreditértéke és óraszáma, az aktuális félévi meghirdetésektől függ. </t>
  </si>
  <si>
    <t>KLASSZIKUS HANGSZERMŰVÉSZ MESTERKÉPZÉSI SZAK - GITÁR SZAKIRÁNY</t>
  </si>
  <si>
    <t xml:space="preserve">** A szabadon választható tantárgyakat az itt megjelöltektől eltérően, a szabadon választható tantárgyakhoz rendelt össz-kreditértéken belül, </t>
  </si>
  <si>
    <t xml:space="preserve">      a hallgató által választott tetszőleges félév- és kreditfelosztásban veheti fel.</t>
  </si>
  <si>
    <t xml:space="preserve">*A Szakmai idegennyelv tárgyat csa azok a hallgatók veheti fel akik az adott nyelvből  B2-es nyelvvizsgával rendelkeznek. </t>
  </si>
  <si>
    <t xml:space="preserve">     Az a hallgató aki nem rendelkezik B2-es szintű nyelvvizsgával az adott nyelvből csak az Idegennylev tárgyat veheti fel. </t>
  </si>
  <si>
    <t xml:space="preserve">     A két tárgy közül egyet, az előírt kurzusszámban, kötelező teljesíteni.</t>
  </si>
  <si>
    <t>KLASSZIKUS HANGSZERMŰVÉSZ MESTERKÉPZÉSI SZAK - ÜTŐHANGSZER SZAKIRÁNY</t>
  </si>
  <si>
    <t>Rézfúvós együttes</t>
  </si>
  <si>
    <t>Klasszikus Hangszerművész MA</t>
  </si>
  <si>
    <t>ZKH-A-051MA-052MA</t>
  </si>
  <si>
    <t>ZKH-A-081MA-082MA</t>
  </si>
  <si>
    <t>ZKH-A-001MA-002MA</t>
  </si>
  <si>
    <t>ZKH-ZO-001MA-004MA</t>
  </si>
  <si>
    <t>ZKH-ZO-021MA-024MA</t>
  </si>
  <si>
    <t>ZKH-A-031MA-034MA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</si>
  <si>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</si>
  <si>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>Előfeltétel</t>
  </si>
  <si>
    <t>ÓRA-TÍPUS</t>
  </si>
  <si>
    <t>E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</si>
  <si>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</si>
  <si>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</si>
  <si>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</si>
  <si>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</si>
  <si>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</si>
  <si>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</si>
  <si>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</si>
  <si>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</si>
  <si>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</si>
  <si>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</si>
  <si>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</si>
  <si>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Ko = konzultáció</t>
  </si>
  <si>
    <t xml:space="preserve">   aí = aláírás</t>
  </si>
  <si>
    <r>
      <t xml:space="preserve">  </t>
    </r>
    <r>
      <rPr>
        <sz val="11"/>
        <color indexed="8"/>
        <rFont val="Calibri"/>
        <family val="2"/>
        <charset val="238"/>
      </rPr>
      <t xml:space="preserve"> ♪ </t>
    </r>
    <r>
      <rPr>
        <sz val="9"/>
        <color indexed="8"/>
        <rFont val="Calibri"/>
        <family val="2"/>
        <charset val="238"/>
      </rPr>
      <t>= a megjelölt tantárggyal párhuzamosan vagy azt követően vehető fel</t>
    </r>
  </si>
  <si>
    <t xml:space="preserve">   Szi = szigorlat</t>
  </si>
  <si>
    <t xml:space="preserve">   ZV= záróvizsga</t>
  </si>
  <si>
    <t xml:space="preserve">   Sz = szeminárium</t>
  </si>
  <si>
    <t>♫</t>
  </si>
  <si>
    <t>ZKH-A-011MA-012MA</t>
  </si>
  <si>
    <t>ZKH-OR-001MA-004MA</t>
  </si>
  <si>
    <t>ZKH-OR-031MA-034MA</t>
  </si>
  <si>
    <t>ZKH-A-041MA-044MA</t>
  </si>
  <si>
    <t>ZKH-A-021MA-022MA</t>
  </si>
  <si>
    <t>ZKH-A-121MA-124MA</t>
  </si>
  <si>
    <t>ZKH-GI-001MA-004MA</t>
  </si>
  <si>
    <t>ZKH-GI-011MA-012MA</t>
  </si>
  <si>
    <t>ZKH-GI-021MA-024MA</t>
  </si>
  <si>
    <t>ZKH-A-091MA-094MA</t>
  </si>
  <si>
    <t>ZKH-UT-001MA-004MA</t>
  </si>
  <si>
    <t>ZKH-UT-011MA-012MA</t>
  </si>
  <si>
    <t>ZKH-A-0201A-022MA</t>
  </si>
  <si>
    <t>Klasszikus énekművész</t>
  </si>
  <si>
    <t>Operaének</t>
  </si>
  <si>
    <t>Oratórium- és dalének</t>
  </si>
  <si>
    <t>KLASSZIKUS ÉNEKMŰVÉSZ MESTERKÉPZÉSI SZAK - OPERAÉNEK SZAKIRÁNY</t>
  </si>
  <si>
    <t>ZKE-A-061MA</t>
  </si>
  <si>
    <t>ZKE-A-051MA-052MA</t>
  </si>
  <si>
    <t>ZKE-A-081MA-082MA</t>
  </si>
  <si>
    <t>ZKE-A-001MA-002MA</t>
  </si>
  <si>
    <t>ZKE-A-011MA-012MA</t>
  </si>
  <si>
    <t>ZKE-OP-001MA-004MA</t>
  </si>
  <si>
    <t>Operaének főtárgy</t>
  </si>
  <si>
    <t>ZKE-A-021MA-024MA</t>
  </si>
  <si>
    <t>Színészmesterség</t>
  </si>
  <si>
    <t>Színpadi szerepgyakorlat</t>
  </si>
  <si>
    <t>ZKE-A-031MA-032MA</t>
  </si>
  <si>
    <t>Kamaraének</t>
  </si>
  <si>
    <t>Szabadon választható tárgyak*</t>
  </si>
  <si>
    <t>KLASSZIKUS ÉNEKMŰVÉSZ MESTERKÉPZÉSI SZAK - ORATÓRIUM- ÉS DALÉNEK SZAKIRÁNY</t>
  </si>
  <si>
    <t>ZKE-OR-001MA-004MA</t>
  </si>
  <si>
    <t>Oratórium- és dalének főtárgy</t>
  </si>
  <si>
    <t>Önálló szakok</t>
  </si>
  <si>
    <t>Karmester - Fúvószenekari karnagy</t>
  </si>
  <si>
    <t>Kóruskarnagy</t>
  </si>
  <si>
    <t>KARMESTER MESTERKÉPZÉSI SZAK - FÚVÓSZENEKARI KARNAGY SZAKIRÁNY</t>
  </si>
  <si>
    <t>ZKM-FK-061MA</t>
  </si>
  <si>
    <r>
      <t>ZKM-FK-051MA</t>
    </r>
    <r>
      <rPr>
        <sz val="11"/>
        <color theme="4" tint="-0.249977111117893"/>
        <rFont val="Calibri"/>
        <family val="2"/>
        <charset val="238"/>
        <scheme val="minor"/>
      </rPr>
      <t>-052MA</t>
    </r>
  </si>
  <si>
    <r>
      <t>ZKM-FK-081MA</t>
    </r>
    <r>
      <rPr>
        <sz val="11"/>
        <color theme="4" tint="-0.249977111117893"/>
        <rFont val="Calibri"/>
        <family val="2"/>
        <charset val="238"/>
        <scheme val="minor"/>
      </rPr>
      <t>-082MA</t>
    </r>
  </si>
  <si>
    <r>
      <t>ZKM-FK-001MA</t>
    </r>
    <r>
      <rPr>
        <sz val="11"/>
        <color theme="4" tint="-0.249977111117893"/>
        <rFont val="Calibri"/>
        <family val="2"/>
        <charset val="238"/>
        <scheme val="minor"/>
      </rPr>
      <t>-002MA</t>
    </r>
  </si>
  <si>
    <r>
      <t>ZKM-FK-021MA</t>
    </r>
    <r>
      <rPr>
        <sz val="11"/>
        <color theme="4" tint="-0.249977111117893"/>
        <rFont val="Calibri"/>
        <family val="2"/>
        <charset val="238"/>
        <scheme val="minor"/>
      </rPr>
      <t>-024MA</t>
    </r>
  </si>
  <si>
    <t>Transzponálás és partitúraolvasás</t>
  </si>
  <si>
    <r>
      <t>ZKM-FK-031MA</t>
    </r>
    <r>
      <rPr>
        <sz val="11"/>
        <color theme="4" tint="-0.249977111117893"/>
        <rFont val="Calibri"/>
        <family val="2"/>
        <charset val="238"/>
        <scheme val="minor"/>
      </rPr>
      <t>-034MA</t>
    </r>
  </si>
  <si>
    <t>Hangszerelés</t>
  </si>
  <si>
    <r>
      <t>ZKM-FK-101MA</t>
    </r>
    <r>
      <rPr>
        <sz val="11"/>
        <color theme="4" tint="-0.249977111117893"/>
        <rFont val="Calibri"/>
        <family val="2"/>
        <charset val="238"/>
        <scheme val="minor"/>
      </rPr>
      <t>-102MA</t>
    </r>
  </si>
  <si>
    <t>Szakmai nyelv</t>
  </si>
  <si>
    <r>
      <t>ZKM-FK-011MA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</si>
  <si>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ZKM-FK-041MA</t>
    </r>
    <r>
      <rPr>
        <sz val="11"/>
        <color theme="4" tint="-0.249977111117893"/>
        <rFont val="Calibri"/>
        <family val="2"/>
        <charset val="238"/>
        <scheme val="minor"/>
      </rPr>
      <t>-044MA</t>
    </r>
  </si>
  <si>
    <t>Zenekari vezényléstechnika</t>
  </si>
  <si>
    <r>
      <t>ZKM-FK-111MA</t>
    </r>
    <r>
      <rPr>
        <sz val="11"/>
        <color theme="4" tint="-0.249977111117893"/>
        <rFont val="Calibri"/>
        <family val="2"/>
        <charset val="238"/>
        <scheme val="minor"/>
      </rPr>
      <t>-112MA</t>
    </r>
  </si>
  <si>
    <t>Énekkari vezényléstechnika</t>
  </si>
  <si>
    <r>
      <t>ZKM-FK-091MA</t>
    </r>
    <r>
      <rPr>
        <sz val="11"/>
        <color theme="4" tint="-0.249977111117893"/>
        <rFont val="Calibri"/>
        <family val="2"/>
        <charset val="238"/>
        <scheme val="minor"/>
      </rPr>
      <t>-094MA</t>
    </r>
  </si>
  <si>
    <t xml:space="preserve">Zenekari vezénylés </t>
  </si>
  <si>
    <r>
      <t>ZKM-FK-121MA</t>
    </r>
    <r>
      <rPr>
        <sz val="11"/>
        <color theme="4" tint="-0.249977111117893"/>
        <rFont val="Calibri"/>
        <family val="2"/>
        <charset val="238"/>
        <scheme val="minor"/>
      </rPr>
      <t>-124MA</t>
    </r>
  </si>
  <si>
    <r>
      <t>ZKM-FK-131MA</t>
    </r>
    <r>
      <rPr>
        <sz val="11"/>
        <color theme="4" tint="-0.249977111117893"/>
        <rFont val="Calibri"/>
        <family val="2"/>
        <charset val="238"/>
        <scheme val="minor"/>
      </rPr>
      <t>-134MA</t>
    </r>
  </si>
  <si>
    <r>
      <t>ZKM-FK-151MA</t>
    </r>
    <r>
      <rPr>
        <sz val="11"/>
        <color theme="4" tint="-0.249977111117893"/>
        <rFont val="Calibri"/>
        <family val="2"/>
        <charset val="238"/>
        <scheme val="minor"/>
      </rPr>
      <t>-154MA</t>
    </r>
  </si>
  <si>
    <t>Zongora kötelező</t>
  </si>
  <si>
    <r>
      <t>ZKM-FK-071MA</t>
    </r>
    <r>
      <rPr>
        <sz val="11"/>
        <color theme="4" tint="-0.249977111117893"/>
        <rFont val="Calibri"/>
        <family val="2"/>
        <charset val="238"/>
        <scheme val="minor"/>
      </rPr>
      <t>-074MA</t>
    </r>
  </si>
  <si>
    <r>
      <t>ZKM-FK-141MA</t>
    </r>
    <r>
      <rPr>
        <sz val="11"/>
        <color theme="4" tint="-0.249977111117893"/>
        <rFont val="Calibri"/>
        <family val="2"/>
        <charset val="238"/>
        <scheme val="minor"/>
      </rPr>
      <t>-144MA</t>
    </r>
  </si>
  <si>
    <t>Társas zenei gyakorlat</t>
  </si>
  <si>
    <t>GY</t>
  </si>
  <si>
    <t>Szakmai idegen nyelv /
Idegen nyelv *</t>
  </si>
  <si>
    <t>ZKH-A-101MA-102MA / 
ZKH-A-111MA-112MA</t>
  </si>
  <si>
    <t>KLASSZIKUS HANGSZERMŰVÉSZ MESTERKÉPZÉSI SZAK - GORDONKA SZAKIRÁNY</t>
  </si>
  <si>
    <t>ZKH-A-101MA-102MA</t>
  </si>
  <si>
    <t>ZKH-GK-001MA-004MA</t>
  </si>
  <si>
    <t>Gordonka főtárgy</t>
  </si>
  <si>
    <t>ZKH-GK-011MA-014MA</t>
  </si>
  <si>
    <t>Kamarazene/Vonósnégyes</t>
  </si>
  <si>
    <t>Szakmai idegen nyelv</t>
  </si>
  <si>
    <t>SI-001</t>
  </si>
  <si>
    <t>ZKH-A-121MA-122MA</t>
  </si>
  <si>
    <t>ZKH-A-091MA-092MA</t>
  </si>
  <si>
    <t>Záróvizsga hangverseny</t>
  </si>
  <si>
    <t>Hatályos: 2020. szeptember 1-től</t>
  </si>
  <si>
    <t xml:space="preserve">Szakmai idegen nyelv </t>
  </si>
  <si>
    <t xml:space="preserve">ZKH-A-101MA-102MA </t>
  </si>
  <si>
    <t>Színpadi mozgás és előadás</t>
  </si>
  <si>
    <t>Zenei szerepgyakorlat</t>
  </si>
  <si>
    <t>Idegen nyelvű előadói gyakorlat</t>
  </si>
  <si>
    <t>Előadói gyakorlat</t>
  </si>
  <si>
    <t>Hangszerismeret</t>
  </si>
  <si>
    <t>ZKH-A-101MA-102MA / ZKH-A-111MA-112MA</t>
  </si>
  <si>
    <t>Szakmai idegen nyelv / Idegennyelv*</t>
  </si>
  <si>
    <t>Interpretációs gyakorlat</t>
  </si>
  <si>
    <t>KARMESTER MESTERKÉPZÉSI SZAK - KÓRUSKARNAGY SZAKIRÁNY</t>
  </si>
  <si>
    <t xml:space="preserve">Szolfézs </t>
  </si>
  <si>
    <t>Vezényléstechnika</t>
  </si>
  <si>
    <t>Énekkari vezénylés</t>
  </si>
  <si>
    <t>Zeneelmélet</t>
  </si>
  <si>
    <t>Zenekari hospitálás</t>
  </si>
  <si>
    <t>Karirodalom, Repertoárismeret</t>
  </si>
  <si>
    <t>Az énekkari vezénylés módszertana</t>
  </si>
  <si>
    <t>Transzponálás, partitúraolvasás</t>
  </si>
  <si>
    <t xml:space="preserve">Énekkar </t>
  </si>
  <si>
    <t>Hangképzés</t>
  </si>
  <si>
    <t>KLASSZIKUS HANGSZERMŰVÉSZ MESTERKÉPZÉSI SZAK - RÉZFÚVÓS SZAKOK (KÜRT, TROMBITA)</t>
  </si>
  <si>
    <t xml:space="preserve">Főtárgy*** </t>
  </si>
  <si>
    <t>***</t>
  </si>
  <si>
    <t>KLASSZIKUS HANGSZERMŰVÉSZ MESTERKÉPZÉSI SZAK - FAFÚVÓS SZAKOK (FUVOLA, OBOA, KLARINÉT, SZAXOFON)</t>
  </si>
  <si>
    <t>*** Szaktárgynak megfelelő hangszer: ZKH-FV-001MA-004MA Fuvola főtárgy,  ZKH-OB-001MA-004MA Oboa főtárgy, ZKH-KL-001MA-004MA Klarinét főtárgy, ZKH-SX-001MA-004MA Szaxofon főtárgy</t>
  </si>
  <si>
    <t>Főtárgy***</t>
  </si>
  <si>
    <t>*** Szaktárgynak megfelelő hangszer: ZKH-KU-001MA-004MA Kürt főtárgy,  ZKH-TR-001MA-004MA Trombit főtárgy</t>
  </si>
  <si>
    <t>ZKH-ZO-031MA-032MA</t>
  </si>
  <si>
    <t>ZKH-A-0071MA-0074MA</t>
  </si>
  <si>
    <t>ZKH-OR-041MA042MA</t>
  </si>
  <si>
    <t>ZKH-A-0071MA-074MA</t>
  </si>
  <si>
    <t>ZKH-ZV-009MA</t>
  </si>
  <si>
    <t>ZKH-A-0091MA-0092MA</t>
  </si>
  <si>
    <t>ZKH-GK-031MA-034MA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</si>
</sst>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u/>
      <sz val="14"/>
      <color indexed="12"/>
      <name val="Arial CE"/>
      <charset val="238"/>
    </font>
    <font>
      <b/>
      <sz val="14"/>
      <name val="Arial CE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u/>
      <sz val="14"/>
      <color theme="0"/>
      <name val="Arial CE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4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15" xfId="0" applyFont="1" applyFill="1" applyBorder="1" applyAlignment="1">
      <alignment horizontal="justify"/>
    </xf>
    <xf numFmtId="0" fontId="0" fillId="0" borderId="15" xfId="0" applyFont="1" applyBorder="1" applyAlignment="1">
      <alignment vertical="center"/>
    </xf>
    <xf numFmtId="0" fontId="0" fillId="0" borderId="0" xfId="0" applyFont="1"/>
    <xf numFmtId="0" fontId="8" fillId="0" borderId="24" xfId="0" applyFont="1" applyFill="1" applyBorder="1" applyAlignment="1"/>
    <xf numFmtId="0" fontId="8" fillId="0" borderId="24" xfId="0" applyFont="1" applyFill="1" applyBorder="1" applyAlignment="1">
      <alignment horizontal="justify"/>
    </xf>
    <xf numFmtId="0" fontId="0" fillId="0" borderId="24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26" xfId="0" applyFont="1" applyFill="1" applyBorder="1" applyAlignment="1"/>
    <xf numFmtId="0" fontId="0" fillId="0" borderId="25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6" fillId="0" borderId="24" xfId="0" applyFont="1" applyFill="1" applyBorder="1" applyAlignment="1">
      <alignment horizontal="justify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/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4" borderId="2" xfId="1" applyFont="1" applyFill="1" applyBorder="1" applyAlignment="1" applyProtection="1">
      <alignment vertical="center"/>
    </xf>
    <xf numFmtId="0" fontId="16" fillId="3" borderId="3" xfId="1" applyFont="1" applyFill="1" applyBorder="1" applyAlignment="1" applyProtection="1">
      <alignment vertical="center"/>
    </xf>
    <xf numFmtId="0" fontId="16" fillId="7" borderId="3" xfId="1" applyFont="1" applyFill="1" applyBorder="1" applyAlignment="1" applyProtection="1">
      <alignment vertical="center"/>
    </xf>
    <xf numFmtId="0" fontId="16" fillId="5" borderId="3" xfId="1" applyFont="1" applyFill="1" applyBorder="1" applyAlignment="1" applyProtection="1">
      <alignment vertical="center"/>
    </xf>
    <xf numFmtId="0" fontId="16" fillId="8" borderId="3" xfId="1" applyFont="1" applyFill="1" applyBorder="1" applyAlignment="1" applyProtection="1">
      <alignment vertical="center"/>
    </xf>
    <xf numFmtId="0" fontId="16" fillId="9" borderId="3" xfId="1" applyFont="1" applyFill="1" applyBorder="1" applyAlignment="1" applyProtection="1">
      <alignment vertical="center"/>
    </xf>
    <xf numFmtId="0" fontId="16" fillId="10" borderId="3" xfId="1" applyFont="1" applyFill="1" applyBorder="1" applyAlignment="1" applyProtection="1">
      <alignment vertical="center"/>
    </xf>
    <xf numFmtId="0" fontId="16" fillId="12" borderId="3" xfId="1" applyFont="1" applyFill="1" applyBorder="1" applyAlignment="1" applyProtection="1">
      <alignment vertical="center"/>
    </xf>
    <xf numFmtId="0" fontId="16" fillId="11" borderId="3" xfId="1" applyFont="1" applyFill="1" applyBorder="1" applyAlignment="1" applyProtection="1">
      <alignment vertical="center"/>
    </xf>
    <xf numFmtId="0" fontId="16" fillId="6" borderId="4" xfId="1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8" fillId="0" borderId="15" xfId="0" applyFont="1" applyFill="1" applyBorder="1" applyAlignment="1">
      <alignment horizontal="justify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2" fillId="0" borderId="0" xfId="0" applyFont="1"/>
    <xf numFmtId="0" fontId="13" fillId="0" borderId="0" xfId="0" applyFont="1" applyAlignment="1"/>
    <xf numFmtId="0" fontId="23" fillId="0" borderId="0" xfId="0" applyFont="1" applyFill="1" applyAlignment="1">
      <alignment vertical="center"/>
    </xf>
    <xf numFmtId="0" fontId="25" fillId="0" borderId="0" xfId="0" applyFont="1"/>
    <xf numFmtId="0" fontId="8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justify"/>
    </xf>
    <xf numFmtId="0" fontId="19" fillId="0" borderId="2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7" fillId="0" borderId="1" xfId="0" applyFont="1" applyFill="1" applyBorder="1"/>
    <xf numFmtId="0" fontId="0" fillId="0" borderId="2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6" fillId="14" borderId="1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justify"/>
    </xf>
    <xf numFmtId="0" fontId="8" fillId="0" borderId="24" xfId="0" applyFont="1" applyFill="1" applyBorder="1" applyAlignment="1"/>
    <xf numFmtId="0" fontId="8" fillId="0" borderId="24" xfId="0" applyFont="1" applyFill="1" applyBorder="1" applyAlignment="1">
      <alignment horizontal="justify"/>
    </xf>
    <xf numFmtId="0" fontId="8" fillId="0" borderId="26" xfId="0" applyFont="1" applyFill="1" applyBorder="1" applyAlignment="1"/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30" fillId="0" borderId="42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8" fillId="16" borderId="1" xfId="1" applyFont="1" applyFill="1" applyBorder="1" applyAlignment="1" applyProtection="1">
      <alignment vertical="center"/>
    </xf>
    <xf numFmtId="0" fontId="31" fillId="15" borderId="1" xfId="1" applyFont="1" applyFill="1" applyBorder="1" applyAlignment="1" applyProtection="1">
      <alignment vertical="center"/>
    </xf>
    <xf numFmtId="0" fontId="16" fillId="13" borderId="1" xfId="1" applyFont="1" applyFill="1" applyBorder="1" applyAlignment="1" applyProtection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justify" wrapText="1"/>
    </xf>
    <xf numFmtId="0" fontId="0" fillId="0" borderId="7" xfId="0" applyFont="1" applyBorder="1" applyAlignment="1">
      <alignment horizontal="center" vertical="center"/>
    </xf>
    <xf numFmtId="0" fontId="32" fillId="0" borderId="7" xfId="7" applyFont="1" applyBorder="1" applyAlignment="1">
      <alignment horizontal="center" vertical="center"/>
    </xf>
    <xf numFmtId="0" fontId="32" fillId="0" borderId="14" xfId="7" applyFont="1" applyBorder="1" applyAlignment="1">
      <alignment horizontal="center" vertical="center"/>
    </xf>
    <xf numFmtId="0" fontId="6" fillId="0" borderId="14" xfId="7" applyFont="1" applyBorder="1" applyAlignment="1">
      <alignment horizontal="center" vertical="center"/>
    </xf>
    <xf numFmtId="0" fontId="8" fillId="0" borderId="26" xfId="7" applyFont="1" applyFill="1" applyBorder="1" applyAlignment="1"/>
    <xf numFmtId="0" fontId="32" fillId="0" borderId="25" xfId="7" applyFont="1" applyBorder="1" applyAlignment="1">
      <alignment vertical="center" wrapText="1"/>
    </xf>
    <xf numFmtId="0" fontId="8" fillId="0" borderId="41" xfId="7" applyFont="1" applyBorder="1" applyAlignment="1">
      <alignment vertical="center" wrapText="1"/>
    </xf>
    <xf numFmtId="0" fontId="8" fillId="0" borderId="41" xfId="7" applyFont="1" applyBorder="1" applyAlignment="1">
      <alignment horizontal="center" vertical="center" wrapText="1"/>
    </xf>
    <xf numFmtId="0" fontId="9" fillId="0" borderId="26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6" fillId="0" borderId="25" xfId="7" applyFont="1" applyBorder="1" applyAlignment="1">
      <alignment horizontal="center" vertical="center"/>
    </xf>
    <xf numFmtId="0" fontId="20" fillId="0" borderId="25" xfId="7" applyFont="1" applyBorder="1" applyAlignment="1">
      <alignment horizontal="center" vertical="center"/>
    </xf>
    <xf numFmtId="0" fontId="8" fillId="0" borderId="24" xfId="7" applyFont="1" applyFill="1" applyBorder="1" applyAlignment="1"/>
    <xf numFmtId="0" fontId="32" fillId="0" borderId="11" xfId="7" applyFont="1" applyBorder="1" applyAlignment="1">
      <alignment vertical="center" wrapText="1"/>
    </xf>
    <xf numFmtId="0" fontId="8" fillId="0" borderId="42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8" fillId="0" borderId="24" xfId="7" applyFont="1" applyFill="1" applyBorder="1" applyAlignment="1">
      <alignment horizontal="justify"/>
    </xf>
    <xf numFmtId="0" fontId="8" fillId="0" borderId="42" xfId="7" applyFont="1" applyBorder="1" applyAlignment="1">
      <alignment vertical="center" wrapText="1"/>
    </xf>
    <xf numFmtId="0" fontId="8" fillId="0" borderId="24" xfId="7" applyFont="1" applyFill="1" applyBorder="1" applyAlignment="1">
      <alignment horizontal="justify" wrapText="1"/>
    </xf>
    <xf numFmtId="0" fontId="18" fillId="0" borderId="24" xfId="7" applyFont="1" applyFill="1" applyBorder="1" applyAlignment="1">
      <alignment horizontal="justify"/>
    </xf>
    <xf numFmtId="0" fontId="6" fillId="0" borderId="24" xfId="7" applyFont="1" applyFill="1" applyBorder="1" applyAlignment="1">
      <alignment horizontal="justify"/>
    </xf>
    <xf numFmtId="0" fontId="32" fillId="0" borderId="22" xfId="7" applyFont="1" applyFill="1" applyBorder="1"/>
    <xf numFmtId="0" fontId="14" fillId="0" borderId="0" xfId="7" applyFont="1"/>
    <xf numFmtId="0" fontId="32" fillId="0" borderId="0" xfId="7" applyFont="1"/>
    <xf numFmtId="0" fontId="13" fillId="0" borderId="0" xfId="7" applyFont="1"/>
    <xf numFmtId="0" fontId="25" fillId="0" borderId="0" xfId="7" applyFont="1"/>
    <xf numFmtId="0" fontId="5" fillId="0" borderId="0" xfId="7"/>
    <xf numFmtId="0" fontId="5" fillId="0" borderId="0" xfId="7" applyAlignment="1">
      <alignment horizontal="center"/>
    </xf>
    <xf numFmtId="0" fontId="22" fillId="0" borderId="0" xfId="7" applyFont="1"/>
    <xf numFmtId="0" fontId="13" fillId="0" borderId="0" xfId="7" applyFont="1" applyAlignment="1"/>
    <xf numFmtId="0" fontId="23" fillId="0" borderId="0" xfId="7" applyFont="1" applyFill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18" borderId="0" xfId="0" applyFill="1"/>
    <xf numFmtId="0" fontId="8" fillId="0" borderId="11" xfId="7" applyFont="1" applyFill="1" applyBorder="1" applyAlignment="1">
      <alignment vertical="center" wrapText="1"/>
    </xf>
    <xf numFmtId="0" fontId="8" fillId="0" borderId="42" xfId="7" applyFont="1" applyFill="1" applyBorder="1" applyAlignment="1">
      <alignment horizontal="center" vertical="center" wrapText="1"/>
    </xf>
    <xf numFmtId="0" fontId="8" fillId="0" borderId="39" xfId="7" applyFont="1" applyFill="1" applyBorder="1" applyAlignment="1">
      <alignment horizontal="center" vertical="center" wrapText="1"/>
    </xf>
    <xf numFmtId="0" fontId="9" fillId="0" borderId="24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/>
    </xf>
    <xf numFmtId="0" fontId="9" fillId="0" borderId="26" xfId="7" applyFont="1" applyFill="1" applyBorder="1" applyAlignment="1">
      <alignment horizontal="center" vertical="center"/>
    </xf>
    <xf numFmtId="0" fontId="20" fillId="0" borderId="25" xfId="7" applyFont="1" applyFill="1" applyBorder="1" applyAlignment="1">
      <alignment horizontal="center" vertical="center"/>
    </xf>
    <xf numFmtId="0" fontId="32" fillId="0" borderId="11" xfId="7" applyFont="1" applyFill="1" applyBorder="1" applyAlignment="1">
      <alignment vertical="center" wrapText="1"/>
    </xf>
    <xf numFmtId="0" fontId="19" fillId="0" borderId="11" xfId="7" applyFont="1" applyFill="1" applyBorder="1" applyAlignment="1">
      <alignment vertical="center" wrapText="1"/>
    </xf>
    <xf numFmtId="0" fontId="19" fillId="0" borderId="42" xfId="7" applyFont="1" applyFill="1" applyBorder="1" applyAlignment="1">
      <alignment horizontal="center" vertical="center" wrapText="1"/>
    </xf>
    <xf numFmtId="0" fontId="19" fillId="0" borderId="24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/>
    </xf>
    <xf numFmtId="0" fontId="20" fillId="0" borderId="11" xfId="7" applyFont="1" applyFill="1" applyBorder="1" applyAlignment="1">
      <alignment horizontal="center" vertical="center"/>
    </xf>
    <xf numFmtId="0" fontId="18" fillId="0" borderId="11" xfId="7" applyFont="1" applyFill="1" applyBorder="1" applyAlignment="1">
      <alignment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24" xfId="7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/>
    </xf>
    <xf numFmtId="0" fontId="32" fillId="0" borderId="42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/>
    </xf>
    <xf numFmtId="0" fontId="8" fillId="0" borderId="42" xfId="7" applyFont="1" applyFill="1" applyBorder="1" applyAlignment="1">
      <alignment horizontal="center" vertical="center"/>
    </xf>
    <xf numFmtId="0" fontId="32" fillId="0" borderId="11" xfId="7" applyFont="1" applyFill="1" applyBorder="1" applyAlignment="1">
      <alignment vertical="center"/>
    </xf>
    <xf numFmtId="0" fontId="32" fillId="0" borderId="42" xfId="7" applyFont="1" applyFill="1" applyBorder="1" applyAlignment="1">
      <alignment horizontal="center" vertical="center"/>
    </xf>
    <xf numFmtId="0" fontId="9" fillId="0" borderId="42" xfId="7" applyFont="1" applyFill="1" applyBorder="1" applyAlignment="1">
      <alignment vertical="center" wrapText="1"/>
    </xf>
    <xf numFmtId="0" fontId="9" fillId="0" borderId="42" xfId="7" applyFont="1" applyFill="1" applyBorder="1" applyAlignment="1">
      <alignment vertical="center"/>
    </xf>
    <xf numFmtId="0" fontId="8" fillId="0" borderId="11" xfId="7" applyFont="1" applyFill="1" applyBorder="1" applyAlignment="1">
      <alignment vertical="center"/>
    </xf>
    <xf numFmtId="0" fontId="8" fillId="0" borderId="42" xfId="7" applyFont="1" applyFill="1" applyBorder="1" applyAlignment="1">
      <alignment vertical="center"/>
    </xf>
    <xf numFmtId="0" fontId="8" fillId="0" borderId="39" xfId="7" applyFont="1" applyFill="1" applyBorder="1" applyAlignment="1">
      <alignment vertical="center"/>
    </xf>
    <xf numFmtId="0" fontId="32" fillId="0" borderId="7" xfId="7" applyFont="1" applyFill="1" applyBorder="1" applyAlignment="1">
      <alignment vertical="center"/>
    </xf>
    <xf numFmtId="0" fontId="32" fillId="0" borderId="18" xfId="7" applyFont="1" applyFill="1" applyBorder="1" applyAlignment="1">
      <alignment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/>
    </xf>
    <xf numFmtId="0" fontId="6" fillId="0" borderId="14" xfId="7" applyFont="1" applyFill="1" applyBorder="1" applyAlignment="1">
      <alignment horizontal="center" vertical="center"/>
    </xf>
    <xf numFmtId="0" fontId="7" fillId="0" borderId="23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10" fillId="0" borderId="17" xfId="7" applyFont="1" applyFill="1" applyBorder="1" applyAlignment="1">
      <alignment horizontal="center" vertical="center"/>
    </xf>
    <xf numFmtId="0" fontId="10" fillId="0" borderId="35" xfId="7" applyFont="1" applyFill="1" applyBorder="1" applyAlignment="1">
      <alignment horizontal="center" vertical="center"/>
    </xf>
    <xf numFmtId="0" fontId="20" fillId="0" borderId="17" xfId="7" applyFont="1" applyFill="1" applyBorder="1" applyAlignment="1">
      <alignment horizontal="center" vertical="center"/>
    </xf>
    <xf numFmtId="0" fontId="10" fillId="0" borderId="23" xfId="7" applyFont="1" applyFill="1" applyBorder="1" applyAlignment="1">
      <alignment horizontal="center" vertical="center"/>
    </xf>
    <xf numFmtId="0" fontId="20" fillId="0" borderId="23" xfId="7" applyFont="1" applyFill="1" applyBorder="1" applyAlignment="1">
      <alignment horizontal="center" vertical="center"/>
    </xf>
    <xf numFmtId="0" fontId="32" fillId="0" borderId="0" xfId="7" applyFont="1" applyFill="1"/>
    <xf numFmtId="0" fontId="10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4" fillId="0" borderId="0" xfId="0" applyFont="1" applyFill="1"/>
    <xf numFmtId="0" fontId="0" fillId="0" borderId="0" xfId="0" applyFill="1"/>
    <xf numFmtId="0" fontId="7" fillId="0" borderId="12" xfId="0" applyFont="1" applyFill="1" applyBorder="1" applyAlignment="1">
      <alignment vertical="center"/>
    </xf>
    <xf numFmtId="0" fontId="0" fillId="0" borderId="0" xfId="0" applyFont="1" applyFill="1"/>
    <xf numFmtId="0" fontId="9" fillId="0" borderId="2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4" xfId="7" applyFont="1" applyFill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34" fillId="0" borderId="4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8" fillId="0" borderId="48" xfId="0" applyFont="1" applyFill="1" applyBorder="1" applyAlignment="1">
      <alignment horizontal="justify"/>
    </xf>
    <xf numFmtId="0" fontId="7" fillId="0" borderId="25" xfId="0" applyFont="1" applyBorder="1" applyAlignment="1">
      <alignment vertical="center" wrapText="1"/>
    </xf>
    <xf numFmtId="0" fontId="8" fillId="0" borderId="49" xfId="0" applyFont="1" applyFill="1" applyBorder="1" applyAlignment="1">
      <alignment horizontal="justify"/>
    </xf>
    <xf numFmtId="0" fontId="34" fillId="0" borderId="50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0" fillId="17" borderId="19" xfId="0" applyFont="1" applyFill="1" applyBorder="1" applyAlignment="1">
      <alignment horizontal="center" vertical="center" wrapText="1"/>
    </xf>
    <xf numFmtId="0" fontId="30" fillId="17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36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49" fontId="26" fillId="2" borderId="19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0" fontId="11" fillId="6" borderId="19" xfId="7" applyFont="1" applyFill="1" applyBorder="1" applyAlignment="1">
      <alignment horizontal="center" vertical="center" wrapText="1"/>
    </xf>
    <xf numFmtId="0" fontId="11" fillId="6" borderId="36" xfId="7" applyFont="1" applyFill="1" applyBorder="1" applyAlignment="1">
      <alignment horizontal="center" vertical="center" wrapText="1"/>
    </xf>
    <xf numFmtId="0" fontId="11" fillId="6" borderId="37" xfId="7" applyFont="1" applyFill="1" applyBorder="1" applyAlignment="1">
      <alignment horizontal="center" vertical="center" wrapText="1"/>
    </xf>
    <xf numFmtId="0" fontId="11" fillId="6" borderId="10" xfId="7" applyFont="1" applyFill="1" applyBorder="1" applyAlignment="1">
      <alignment horizontal="center" vertical="center" wrapText="1"/>
    </xf>
    <xf numFmtId="0" fontId="11" fillId="6" borderId="18" xfId="7" applyFont="1" applyFill="1" applyBorder="1" applyAlignment="1">
      <alignment horizontal="center" vertical="center" wrapText="1"/>
    </xf>
    <xf numFmtId="0" fontId="11" fillId="6" borderId="14" xfId="7" applyFont="1" applyFill="1" applyBorder="1" applyAlignment="1">
      <alignment horizontal="center" vertical="center" wrapText="1"/>
    </xf>
    <xf numFmtId="0" fontId="33" fillId="0" borderId="13" xfId="7" applyFont="1" applyFill="1" applyBorder="1" applyAlignment="1">
      <alignment horizontal="center" vertical="center"/>
    </xf>
    <xf numFmtId="0" fontId="33" fillId="0" borderId="12" xfId="7" applyFont="1" applyFill="1" applyBorder="1" applyAlignment="1">
      <alignment horizontal="center" vertical="center"/>
    </xf>
    <xf numFmtId="0" fontId="33" fillId="0" borderId="17" xfId="7" applyFont="1" applyFill="1" applyBorder="1" applyAlignment="1">
      <alignment horizontal="center" vertical="center"/>
    </xf>
    <xf numFmtId="0" fontId="32" fillId="0" borderId="6" xfId="7" applyFont="1" applyBorder="1" applyAlignment="1">
      <alignment horizontal="center" vertical="center" wrapText="1"/>
    </xf>
    <xf numFmtId="0" fontId="32" fillId="0" borderId="7" xfId="7" applyFont="1" applyBorder="1" applyAlignment="1">
      <alignment horizontal="center" vertical="center" wrapText="1"/>
    </xf>
    <xf numFmtId="0" fontId="32" fillId="0" borderId="13" xfId="7" applyFont="1" applyBorder="1" applyAlignment="1">
      <alignment horizontal="center" vertical="center"/>
    </xf>
    <xf numFmtId="0" fontId="32" fillId="0" borderId="12" xfId="7" applyFont="1" applyBorder="1" applyAlignment="1">
      <alignment horizontal="center" vertical="center"/>
    </xf>
    <xf numFmtId="0" fontId="32" fillId="0" borderId="17" xfId="7" applyFont="1" applyBorder="1" applyAlignment="1">
      <alignment horizontal="center" vertical="center"/>
    </xf>
    <xf numFmtId="49" fontId="26" fillId="2" borderId="6" xfId="7" applyNumberFormat="1" applyFont="1" applyFill="1" applyBorder="1" applyAlignment="1">
      <alignment horizontal="center" vertical="center" wrapText="1"/>
    </xf>
    <xf numFmtId="49" fontId="26" fillId="2" borderId="7" xfId="7" applyNumberFormat="1" applyFont="1" applyFill="1" applyBorder="1" applyAlignment="1">
      <alignment horizontal="center" vertical="center" wrapText="1"/>
    </xf>
    <xf numFmtId="0" fontId="21" fillId="0" borderId="37" xfId="7" applyFont="1" applyFill="1" applyBorder="1" applyAlignment="1">
      <alignment horizontal="center" vertical="center" wrapText="1"/>
    </xf>
    <xf numFmtId="0" fontId="21" fillId="0" borderId="14" xfId="7" applyFont="1" applyFill="1" applyBorder="1" applyAlignment="1">
      <alignment horizontal="center" vertical="center" wrapText="1"/>
    </xf>
    <xf numFmtId="0" fontId="7" fillId="0" borderId="13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32" fillId="0" borderId="6" xfId="7" applyFont="1" applyBorder="1" applyAlignment="1">
      <alignment horizontal="center" vertical="center"/>
    </xf>
    <xf numFmtId="0" fontId="32" fillId="0" borderId="7" xfId="7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15" fillId="13" borderId="45" xfId="0" applyFont="1" applyFill="1" applyBorder="1" applyAlignment="1">
      <alignment horizontal="center" vertical="center" wrapText="1"/>
    </xf>
    <xf numFmtId="0" fontId="15" fillId="13" borderId="46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5" fillId="16" borderId="45" xfId="0" applyFont="1" applyFill="1" applyBorder="1" applyAlignment="1">
      <alignment horizontal="center" vertical="center" wrapText="1"/>
    </xf>
    <xf numFmtId="0" fontId="15" fillId="16" borderId="46" xfId="0" applyFont="1" applyFill="1" applyBorder="1" applyAlignment="1">
      <alignment horizontal="center" vertical="center" wrapText="1"/>
    </xf>
    <xf numFmtId="0" fontId="15" fillId="16" borderId="19" xfId="0" applyFont="1" applyFill="1" applyBorder="1" applyAlignment="1">
      <alignment horizontal="center" vertical="center" wrapText="1"/>
    </xf>
    <xf numFmtId="0" fontId="15" fillId="16" borderId="36" xfId="0" applyFont="1" applyFill="1" applyBorder="1" applyAlignment="1">
      <alignment horizontal="center" vertical="center" wrapText="1"/>
    </xf>
    <xf numFmtId="0" fontId="15" fillId="16" borderId="37" xfId="0" applyFont="1" applyFill="1" applyBorder="1" applyAlignment="1">
      <alignment horizontal="center" vertical="center" wrapText="1"/>
    </xf>
  </cellXfs>
  <cellStyles count="12">
    <cellStyle name="Ezres 2" xfId="4"/>
    <cellStyle name="Ezres 2 2" xfId="9"/>
    <cellStyle name="Ezres 3" xfId="5"/>
    <cellStyle name="Ezres 3 2" xfId="6"/>
    <cellStyle name="Ezres 3 2 2" xfId="11"/>
    <cellStyle name="Ezres 3 3" xfId="10"/>
    <cellStyle name="Hivatkozás" xfId="1" builtinId="8"/>
    <cellStyle name="Normál" xfId="0" builtinId="0"/>
    <cellStyle name="Normál 2" xfId="2"/>
    <cellStyle name="Normál 3" xfId="7"/>
    <cellStyle name="Normál 3 2" xfId="8"/>
    <cellStyle name="Normál 4" xfId="3"/>
  </cellStyles>
  <dxfs count="0"/>
  <tableStyles count="0" defaultTableStyle="TableStyleMedium2" defaultPivotStyle="PivotStyleLight16"/>
  <colors>
    <mruColors>
      <color rgb="FF0000FF"/>
      <color rgb="FFFED07E"/>
      <color rgb="FFFFFF66"/>
      <color rgb="FFDAA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F14" sqref="F14"/>
    </sheetView>
  </sheetViews>
  <sheetFormatPr defaultRowHeight="15.95" customHeight="1" x14ac:dyDescent="0.25"/>
  <cols>
    <col min="1" max="1" width="3" style="2" customWidth="1"/>
    <col min="2" max="2" width="27.5703125" style="2" bestFit="1" customWidth="1"/>
    <col min="3" max="3" width="3.42578125" style="2" customWidth="1"/>
    <col min="4" max="4" width="5.28515625" style="2" customWidth="1"/>
    <col min="5" max="5" width="28.42578125" style="2" bestFit="1" customWidth="1"/>
    <col min="6" max="7" width="9.140625" style="2"/>
    <col min="8" max="8" width="44.7109375" style="2" bestFit="1" customWidth="1"/>
    <col min="9" max="16384" width="9.140625" style="2"/>
  </cols>
  <sheetData>
    <row r="2" spans="2:8" ht="51.75" customHeight="1" x14ac:dyDescent="0.3">
      <c r="B2" s="62" t="s">
        <v>64</v>
      </c>
      <c r="C2" s="1"/>
      <c r="E2" s="130" t="s">
        <v>106</v>
      </c>
      <c r="H2" s="130" t="s">
        <v>126</v>
      </c>
    </row>
    <row r="3" spans="2:8" ht="15.95" customHeight="1" x14ac:dyDescent="0.25">
      <c r="B3" s="3"/>
      <c r="E3" s="3"/>
      <c r="H3" s="139"/>
    </row>
    <row r="4" spans="2:8" ht="30" customHeight="1" x14ac:dyDescent="0.25">
      <c r="B4" s="52" t="s">
        <v>0</v>
      </c>
      <c r="C4" s="3"/>
      <c r="E4" s="167" t="s">
        <v>107</v>
      </c>
      <c r="H4" s="165" t="s">
        <v>127</v>
      </c>
    </row>
    <row r="5" spans="2:8" ht="30" customHeight="1" x14ac:dyDescent="0.25">
      <c r="B5" s="53" t="s">
        <v>1</v>
      </c>
      <c r="C5" s="3"/>
      <c r="E5" s="138" t="s">
        <v>108</v>
      </c>
      <c r="H5" s="166" t="s">
        <v>128</v>
      </c>
    </row>
    <row r="6" spans="2:8" ht="30" customHeight="1" x14ac:dyDescent="0.25">
      <c r="B6" s="54" t="s">
        <v>2</v>
      </c>
      <c r="C6" s="3"/>
    </row>
    <row r="7" spans="2:8" ht="30" customHeight="1" x14ac:dyDescent="0.25">
      <c r="B7" s="55" t="s">
        <v>3</v>
      </c>
      <c r="C7" s="3"/>
    </row>
    <row r="8" spans="2:8" ht="30" customHeight="1" x14ac:dyDescent="0.25">
      <c r="B8" s="56" t="s">
        <v>4</v>
      </c>
      <c r="C8" s="3"/>
    </row>
    <row r="9" spans="2:8" ht="30" customHeight="1" x14ac:dyDescent="0.25">
      <c r="B9" s="57" t="s">
        <v>5</v>
      </c>
    </row>
    <row r="10" spans="2:8" ht="30" customHeight="1" x14ac:dyDescent="0.25">
      <c r="B10" s="58" t="s">
        <v>6</v>
      </c>
    </row>
    <row r="11" spans="2:8" ht="30" customHeight="1" x14ac:dyDescent="0.25">
      <c r="B11" s="59" t="s">
        <v>7</v>
      </c>
    </row>
    <row r="12" spans="2:8" ht="30" customHeight="1" x14ac:dyDescent="0.25">
      <c r="B12" s="60" t="s">
        <v>8</v>
      </c>
    </row>
    <row r="13" spans="2:8" ht="30" customHeight="1" x14ac:dyDescent="0.25">
      <c r="B13" s="61" t="s">
        <v>9</v>
      </c>
    </row>
  </sheetData>
  <hyperlinks>
    <hyperlink ref="B5" location="Orgona!A1" display="Orgona"/>
    <hyperlink ref="B4" location="Zongora!A1" display="Zongora"/>
    <hyperlink ref="B6" location="Gitár!A1" display="Gitár"/>
    <hyperlink ref="B7" location="Fuvola!A1" display="Fuvola"/>
    <hyperlink ref="B8" location="Oboa!A1" display="Oboa"/>
    <hyperlink ref="B9" location="Klarinét!A1" display="Klarinét"/>
    <hyperlink ref="B10" location="Szaxofon!A1" display="Szaxofon"/>
    <hyperlink ref="B11" location="Kürt!A1" display="Kürt"/>
    <hyperlink ref="B12" location="Trombita!A1" display="Trombita"/>
    <hyperlink ref="B13" location="Ütőhangszer!A1" display="Ütőhangszerek"/>
    <hyperlink ref="E4" location="Operaének!A1" display="Operaének"/>
    <hyperlink ref="E5" location="'Oratórium és dalének'!A1" display="Oratórium- és dalének"/>
    <hyperlink ref="H4" location="'Fúvószenekari karnagy'!A1" display="Karmester - Fúvószenekari karnagy"/>
  </hyperlink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showGridLines="0" view="pageBreakPreview" zoomScale="115" zoomScaleNormal="100" zoomScaleSheetLayoutView="115" workbookViewId="0">
      <selection activeCell="A22" sqref="A22"/>
    </sheetView>
  </sheetViews>
  <sheetFormatPr defaultRowHeight="15" x14ac:dyDescent="0.25"/>
  <cols>
    <col min="1" max="1" width="24" customWidth="1"/>
    <col min="2" max="2" width="31.42578125" bestFit="1" customWidth="1"/>
    <col min="3" max="3" width="10.28515625" bestFit="1" customWidth="1"/>
    <col min="4" max="4" width="7.85546875" customWidth="1"/>
    <col min="5" max="16" width="5.28515625" customWidth="1"/>
    <col min="17" max="18" width="6.42578125" style="137" customWidth="1"/>
  </cols>
  <sheetData>
    <row r="1" spans="1:18" ht="15.75" customHeight="1" thickTop="1" x14ac:dyDescent="0.25">
      <c r="A1" s="430" t="s">
        <v>123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5.75" thickBot="1" x14ac:dyDescent="0.3">
      <c r="A2" s="432" t="s">
        <v>51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4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59" t="s">
        <v>18</v>
      </c>
      <c r="B4" s="361" t="s">
        <v>22</v>
      </c>
      <c r="C4" s="339" t="s">
        <v>72</v>
      </c>
      <c r="D4" s="383" t="s">
        <v>73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423" t="s">
        <v>23</v>
      </c>
      <c r="R4" s="423" t="s">
        <v>24</v>
      </c>
    </row>
    <row r="5" spans="1:18" ht="15.75" thickBot="1" x14ac:dyDescent="0.3">
      <c r="A5" s="360"/>
      <c r="B5" s="362"/>
      <c r="C5" s="340"/>
      <c r="D5" s="384"/>
      <c r="E5" s="125" t="s">
        <v>25</v>
      </c>
      <c r="F5" s="17" t="s">
        <v>26</v>
      </c>
      <c r="G5" s="68" t="s">
        <v>27</v>
      </c>
      <c r="H5" s="125" t="s">
        <v>25</v>
      </c>
      <c r="I5" s="17" t="s">
        <v>26</v>
      </c>
      <c r="J5" s="68" t="s">
        <v>27</v>
      </c>
      <c r="K5" s="125" t="s">
        <v>25</v>
      </c>
      <c r="L5" s="17" t="s">
        <v>26</v>
      </c>
      <c r="M5" s="68" t="s">
        <v>27</v>
      </c>
      <c r="N5" s="125" t="s">
        <v>25</v>
      </c>
      <c r="O5" s="17" t="s">
        <v>26</v>
      </c>
      <c r="P5" s="68" t="s">
        <v>27</v>
      </c>
      <c r="Q5" s="424"/>
      <c r="R5" s="424"/>
    </row>
    <row r="6" spans="1:18" x14ac:dyDescent="0.25">
      <c r="A6" s="34" t="s">
        <v>110</v>
      </c>
      <c r="B6" s="131" t="s">
        <v>28</v>
      </c>
      <c r="C6" s="85"/>
      <c r="D6" s="90" t="s">
        <v>74</v>
      </c>
      <c r="E6" s="13">
        <v>2</v>
      </c>
      <c r="F6" s="14" t="s">
        <v>14</v>
      </c>
      <c r="G6" s="69">
        <v>2</v>
      </c>
      <c r="H6" s="13"/>
      <c r="I6" s="14"/>
      <c r="J6" s="69"/>
      <c r="K6" s="13"/>
      <c r="L6" s="14"/>
      <c r="M6" s="69"/>
      <c r="N6" s="13"/>
      <c r="O6" s="14"/>
      <c r="P6" s="69"/>
      <c r="Q6" s="15">
        <f>15*(E6+H6+K6+N6)</f>
        <v>30</v>
      </c>
      <c r="R6" s="75">
        <f>G6+J6+M6+P6</f>
        <v>2</v>
      </c>
    </row>
    <row r="7" spans="1:18" x14ac:dyDescent="0.25">
      <c r="A7" s="29" t="s">
        <v>111</v>
      </c>
      <c r="B7" s="24" t="s">
        <v>29</v>
      </c>
      <c r="C7" s="101" t="s">
        <v>92</v>
      </c>
      <c r="D7" s="91" t="s">
        <v>15</v>
      </c>
      <c r="E7" s="10">
        <v>2</v>
      </c>
      <c r="F7" s="5" t="s">
        <v>15</v>
      </c>
      <c r="G7" s="70">
        <v>2</v>
      </c>
      <c r="H7" s="10">
        <v>2</v>
      </c>
      <c r="I7" s="5" t="s">
        <v>15</v>
      </c>
      <c r="J7" s="70">
        <v>2</v>
      </c>
      <c r="K7" s="10"/>
      <c r="L7" s="5"/>
      <c r="M7" s="70"/>
      <c r="N7" s="10"/>
      <c r="O7" s="5"/>
      <c r="P7" s="70"/>
      <c r="Q7" s="15">
        <f t="shared" ref="Q7:Q22" si="0">15*(E7+H7+K7+N7)</f>
        <v>60</v>
      </c>
      <c r="R7" s="75">
        <f t="shared" ref="R7:R22" si="1">G7+J7+M7+P7</f>
        <v>4</v>
      </c>
    </row>
    <row r="8" spans="1:18" x14ac:dyDescent="0.25">
      <c r="A8" s="30" t="s">
        <v>112</v>
      </c>
      <c r="B8" s="24" t="s">
        <v>30</v>
      </c>
      <c r="C8" s="101"/>
      <c r="D8" s="91"/>
      <c r="E8" s="10"/>
      <c r="F8" s="5"/>
      <c r="G8" s="70"/>
      <c r="H8" s="10"/>
      <c r="I8" s="5"/>
      <c r="J8" s="70"/>
      <c r="K8" s="10">
        <v>2</v>
      </c>
      <c r="L8" s="5" t="s">
        <v>15</v>
      </c>
      <c r="M8" s="70">
        <v>2</v>
      </c>
      <c r="N8" s="10">
        <v>2</v>
      </c>
      <c r="O8" s="5" t="s">
        <v>15</v>
      </c>
      <c r="P8" s="70">
        <v>2</v>
      </c>
      <c r="Q8" s="15">
        <f t="shared" si="0"/>
        <v>60</v>
      </c>
      <c r="R8" s="75">
        <f t="shared" si="1"/>
        <v>4</v>
      </c>
    </row>
    <row r="9" spans="1:18" x14ac:dyDescent="0.25">
      <c r="A9" s="157" t="s">
        <v>113</v>
      </c>
      <c r="B9" s="254" t="s">
        <v>31</v>
      </c>
      <c r="C9" s="255" t="s">
        <v>92</v>
      </c>
      <c r="D9" s="256" t="s">
        <v>74</v>
      </c>
      <c r="E9" s="257">
        <v>2</v>
      </c>
      <c r="F9" s="258" t="s">
        <v>14</v>
      </c>
      <c r="G9" s="259">
        <v>3</v>
      </c>
      <c r="H9" s="257">
        <v>2</v>
      </c>
      <c r="I9" s="258" t="s">
        <v>14</v>
      </c>
      <c r="J9" s="259">
        <v>3</v>
      </c>
      <c r="K9" s="257"/>
      <c r="L9" s="5"/>
      <c r="M9" s="70"/>
      <c r="N9" s="10"/>
      <c r="O9" s="5"/>
      <c r="P9" s="70"/>
      <c r="Q9" s="15">
        <f t="shared" si="0"/>
        <v>60</v>
      </c>
      <c r="R9" s="75">
        <f t="shared" si="1"/>
        <v>6</v>
      </c>
    </row>
    <row r="10" spans="1:18" s="140" customFormat="1" x14ac:dyDescent="0.25">
      <c r="A10" s="171" t="s">
        <v>158</v>
      </c>
      <c r="B10" s="306" t="s">
        <v>163</v>
      </c>
      <c r="C10" s="255" t="s">
        <v>92</v>
      </c>
      <c r="D10" s="256" t="s">
        <v>15</v>
      </c>
      <c r="E10" s="257">
        <v>2</v>
      </c>
      <c r="F10" s="258" t="s">
        <v>15</v>
      </c>
      <c r="G10" s="259">
        <v>2</v>
      </c>
      <c r="H10" s="257">
        <v>2</v>
      </c>
      <c r="I10" s="258" t="s">
        <v>15</v>
      </c>
      <c r="J10" s="259">
        <v>2</v>
      </c>
      <c r="K10" s="257"/>
      <c r="L10" s="141"/>
      <c r="M10" s="70"/>
      <c r="N10" s="143"/>
      <c r="O10" s="141"/>
      <c r="P10" s="70"/>
      <c r="Q10" s="147">
        <f t="shared" si="0"/>
        <v>60</v>
      </c>
      <c r="R10" s="75">
        <f t="shared" si="1"/>
        <v>4</v>
      </c>
    </row>
    <row r="11" spans="1:18" x14ac:dyDescent="0.25">
      <c r="A11" s="157" t="s">
        <v>114</v>
      </c>
      <c r="B11" s="254" t="s">
        <v>32</v>
      </c>
      <c r="C11" s="307"/>
      <c r="D11" s="308"/>
      <c r="E11" s="257">
        <v>2</v>
      </c>
      <c r="F11" s="258" t="s">
        <v>15</v>
      </c>
      <c r="G11" s="259">
        <v>2</v>
      </c>
      <c r="H11" s="257">
        <v>2</v>
      </c>
      <c r="I11" s="258" t="s">
        <v>15</v>
      </c>
      <c r="J11" s="259">
        <v>2</v>
      </c>
      <c r="K11" s="257"/>
      <c r="L11" s="5"/>
      <c r="M11" s="70"/>
      <c r="N11" s="10"/>
      <c r="O11" s="5"/>
      <c r="P11" s="70"/>
      <c r="Q11" s="15">
        <f t="shared" si="0"/>
        <v>60</v>
      </c>
      <c r="R11" s="75">
        <f t="shared" si="1"/>
        <v>4</v>
      </c>
    </row>
    <row r="12" spans="1:18" x14ac:dyDescent="0.25">
      <c r="A12" s="107"/>
      <c r="B12" s="269" t="s">
        <v>19</v>
      </c>
      <c r="C12" s="270" t="s">
        <v>92</v>
      </c>
      <c r="D12" s="309"/>
      <c r="E12" s="272">
        <v>2</v>
      </c>
      <c r="F12" s="273" t="s">
        <v>14</v>
      </c>
      <c r="G12" s="259">
        <v>2</v>
      </c>
      <c r="H12" s="272">
        <v>2</v>
      </c>
      <c r="I12" s="273" t="s">
        <v>14</v>
      </c>
      <c r="J12" s="259">
        <v>2</v>
      </c>
      <c r="K12" s="272">
        <v>2</v>
      </c>
      <c r="L12" s="80" t="s">
        <v>14</v>
      </c>
      <c r="M12" s="70">
        <v>2</v>
      </c>
      <c r="N12" s="10"/>
      <c r="O12" s="5"/>
      <c r="P12" s="70"/>
      <c r="Q12" s="15">
        <f t="shared" si="0"/>
        <v>90</v>
      </c>
      <c r="R12" s="75">
        <f t="shared" si="1"/>
        <v>6</v>
      </c>
    </row>
    <row r="13" spans="1:18" x14ac:dyDescent="0.25">
      <c r="A13" s="65" t="s">
        <v>124</v>
      </c>
      <c r="B13" s="263" t="s">
        <v>125</v>
      </c>
      <c r="C13" s="264" t="s">
        <v>92</v>
      </c>
      <c r="D13" s="265" t="s">
        <v>15</v>
      </c>
      <c r="E13" s="266">
        <v>2</v>
      </c>
      <c r="F13" s="267" t="s">
        <v>14</v>
      </c>
      <c r="G13" s="268">
        <v>7</v>
      </c>
      <c r="H13" s="266">
        <v>2</v>
      </c>
      <c r="I13" s="267" t="s">
        <v>14</v>
      </c>
      <c r="J13" s="268">
        <v>7</v>
      </c>
      <c r="K13" s="266">
        <v>2</v>
      </c>
      <c r="L13" s="78" t="s">
        <v>14</v>
      </c>
      <c r="M13" s="71">
        <v>7</v>
      </c>
      <c r="N13" s="77">
        <v>2</v>
      </c>
      <c r="O13" s="78" t="s">
        <v>14</v>
      </c>
      <c r="P13" s="71">
        <v>7</v>
      </c>
      <c r="Q13" s="15">
        <f t="shared" si="0"/>
        <v>120</v>
      </c>
      <c r="R13" s="75">
        <f t="shared" si="1"/>
        <v>28</v>
      </c>
    </row>
    <row r="14" spans="1:18" x14ac:dyDescent="0.25">
      <c r="A14" s="157" t="s">
        <v>117</v>
      </c>
      <c r="B14" s="254" t="s">
        <v>40</v>
      </c>
      <c r="C14" s="307"/>
      <c r="D14" s="308"/>
      <c r="E14" s="257">
        <v>2</v>
      </c>
      <c r="F14" s="258" t="s">
        <v>15</v>
      </c>
      <c r="G14" s="259">
        <v>1</v>
      </c>
      <c r="H14" s="257">
        <v>2</v>
      </c>
      <c r="I14" s="258" t="s">
        <v>15</v>
      </c>
      <c r="J14" s="259">
        <v>1</v>
      </c>
      <c r="K14" s="257">
        <v>2</v>
      </c>
      <c r="L14" s="5" t="s">
        <v>15</v>
      </c>
      <c r="M14" s="70">
        <v>1</v>
      </c>
      <c r="N14" s="10">
        <v>2</v>
      </c>
      <c r="O14" s="5" t="s">
        <v>15</v>
      </c>
      <c r="P14" s="70">
        <v>1</v>
      </c>
      <c r="Q14" s="15">
        <f t="shared" si="0"/>
        <v>120</v>
      </c>
      <c r="R14" s="75">
        <f t="shared" si="1"/>
        <v>4</v>
      </c>
    </row>
    <row r="15" spans="1:18" x14ac:dyDescent="0.25">
      <c r="A15" s="157"/>
      <c r="B15" s="254" t="s">
        <v>118</v>
      </c>
      <c r="C15" s="270" t="s">
        <v>92</v>
      </c>
      <c r="D15" s="271" t="s">
        <v>15</v>
      </c>
      <c r="E15" s="257"/>
      <c r="F15" s="258"/>
      <c r="G15" s="259"/>
      <c r="H15" s="257"/>
      <c r="I15" s="258"/>
      <c r="J15" s="259"/>
      <c r="K15" s="257">
        <v>1</v>
      </c>
      <c r="L15" s="5" t="s">
        <v>15</v>
      </c>
      <c r="M15" s="70">
        <v>1</v>
      </c>
      <c r="N15" s="10">
        <v>1</v>
      </c>
      <c r="O15" s="5" t="s">
        <v>15</v>
      </c>
      <c r="P15" s="70">
        <v>1</v>
      </c>
      <c r="Q15" s="15">
        <f t="shared" si="0"/>
        <v>30</v>
      </c>
      <c r="R15" s="75">
        <f t="shared" si="1"/>
        <v>2</v>
      </c>
    </row>
    <row r="16" spans="1:18" x14ac:dyDescent="0.25">
      <c r="A16" s="157"/>
      <c r="B16" s="286" t="s">
        <v>174</v>
      </c>
      <c r="C16" s="274" t="s">
        <v>92</v>
      </c>
      <c r="D16" s="275" t="s">
        <v>15</v>
      </c>
      <c r="E16" s="257">
        <v>1</v>
      </c>
      <c r="F16" s="258" t="s">
        <v>15</v>
      </c>
      <c r="G16" s="259">
        <v>2</v>
      </c>
      <c r="H16" s="257">
        <v>1</v>
      </c>
      <c r="I16" s="258" t="s">
        <v>15</v>
      </c>
      <c r="J16" s="259">
        <v>2</v>
      </c>
      <c r="K16" s="257">
        <v>1</v>
      </c>
      <c r="L16" s="5" t="s">
        <v>15</v>
      </c>
      <c r="M16" s="70">
        <v>2</v>
      </c>
      <c r="N16" s="10">
        <v>1</v>
      </c>
      <c r="O16" s="5" t="s">
        <v>15</v>
      </c>
      <c r="P16" s="70">
        <v>2</v>
      </c>
      <c r="Q16" s="15">
        <f t="shared" si="0"/>
        <v>60</v>
      </c>
      <c r="R16" s="75">
        <f t="shared" si="1"/>
        <v>8</v>
      </c>
    </row>
    <row r="17" spans="1:18" x14ac:dyDescent="0.25">
      <c r="A17" s="157"/>
      <c r="B17" s="286" t="s">
        <v>173</v>
      </c>
      <c r="C17" s="280" t="s">
        <v>92</v>
      </c>
      <c r="D17" s="281" t="s">
        <v>15</v>
      </c>
      <c r="E17" s="257">
        <v>2</v>
      </c>
      <c r="F17" s="258" t="s">
        <v>15</v>
      </c>
      <c r="G17" s="259">
        <v>2</v>
      </c>
      <c r="H17" s="257">
        <v>2</v>
      </c>
      <c r="I17" s="258" t="s">
        <v>15</v>
      </c>
      <c r="J17" s="259">
        <v>2</v>
      </c>
      <c r="K17" s="257"/>
      <c r="L17" s="5"/>
      <c r="M17" s="70"/>
      <c r="N17" s="10"/>
      <c r="O17" s="5"/>
      <c r="P17" s="70"/>
      <c r="Q17" s="15">
        <f t="shared" si="0"/>
        <v>60</v>
      </c>
      <c r="R17" s="75">
        <f t="shared" si="1"/>
        <v>4</v>
      </c>
    </row>
    <row r="18" spans="1:18" x14ac:dyDescent="0.25">
      <c r="A18" s="157" t="s">
        <v>120</v>
      </c>
      <c r="B18" s="286" t="s">
        <v>121</v>
      </c>
      <c r="C18" s="280" t="s">
        <v>92</v>
      </c>
      <c r="D18" s="281" t="s">
        <v>15</v>
      </c>
      <c r="E18" s="257">
        <v>2</v>
      </c>
      <c r="F18" s="258" t="s">
        <v>15</v>
      </c>
      <c r="G18" s="259">
        <v>3</v>
      </c>
      <c r="H18" s="257">
        <v>2</v>
      </c>
      <c r="I18" s="258" t="s">
        <v>15</v>
      </c>
      <c r="J18" s="259">
        <v>3</v>
      </c>
      <c r="K18" s="257">
        <v>2</v>
      </c>
      <c r="L18" s="5" t="s">
        <v>15</v>
      </c>
      <c r="M18" s="70">
        <v>3</v>
      </c>
      <c r="N18" s="10">
        <v>2</v>
      </c>
      <c r="O18" s="5" t="s">
        <v>15</v>
      </c>
      <c r="P18" s="70">
        <v>3</v>
      </c>
      <c r="Q18" s="15">
        <f t="shared" si="0"/>
        <v>120</v>
      </c>
      <c r="R18" s="75">
        <f t="shared" si="1"/>
        <v>12</v>
      </c>
    </row>
    <row r="19" spans="1:18" x14ac:dyDescent="0.25">
      <c r="A19" s="155"/>
      <c r="B19" s="310" t="s">
        <v>34</v>
      </c>
      <c r="C19" s="311"/>
      <c r="D19" s="281"/>
      <c r="E19" s="257"/>
      <c r="F19" s="258"/>
      <c r="G19" s="259"/>
      <c r="H19" s="257"/>
      <c r="I19" s="258"/>
      <c r="J19" s="259"/>
      <c r="K19" s="257"/>
      <c r="L19" s="141"/>
      <c r="M19" s="70">
        <v>4</v>
      </c>
      <c r="N19" s="143"/>
      <c r="O19" s="141"/>
      <c r="P19" s="70"/>
      <c r="Q19" s="147">
        <f t="shared" si="0"/>
        <v>0</v>
      </c>
      <c r="R19" s="75">
        <f t="shared" si="1"/>
        <v>4</v>
      </c>
    </row>
    <row r="20" spans="1:18" x14ac:dyDescent="0.25">
      <c r="A20" s="155" t="s">
        <v>164</v>
      </c>
      <c r="B20" s="286" t="s">
        <v>16</v>
      </c>
      <c r="C20" s="311"/>
      <c r="D20" s="281" t="s">
        <v>15</v>
      </c>
      <c r="E20" s="257"/>
      <c r="F20" s="258" t="s">
        <v>36</v>
      </c>
      <c r="G20" s="259">
        <v>0</v>
      </c>
      <c r="H20" s="257"/>
      <c r="I20" s="258" t="s">
        <v>36</v>
      </c>
      <c r="J20" s="259">
        <v>0</v>
      </c>
      <c r="K20" s="257"/>
      <c r="L20" s="141"/>
      <c r="M20" s="70"/>
      <c r="N20" s="143"/>
      <c r="O20" s="141"/>
      <c r="P20" s="70"/>
      <c r="Q20" s="147">
        <f t="shared" si="0"/>
        <v>0</v>
      </c>
      <c r="R20" s="75">
        <f t="shared" si="1"/>
        <v>0</v>
      </c>
    </row>
    <row r="21" spans="1:18" x14ac:dyDescent="0.25">
      <c r="A21" s="312"/>
      <c r="B21" s="286" t="s">
        <v>122</v>
      </c>
      <c r="C21" s="311"/>
      <c r="D21" s="281"/>
      <c r="E21" s="257"/>
      <c r="F21" s="258"/>
      <c r="G21" s="259">
        <v>1</v>
      </c>
      <c r="H21" s="257"/>
      <c r="I21" s="258"/>
      <c r="J21" s="259">
        <v>3</v>
      </c>
      <c r="K21" s="257"/>
      <c r="L21" s="141"/>
      <c r="M21" s="70">
        <v>9</v>
      </c>
      <c r="N21" s="143"/>
      <c r="O21" s="141"/>
      <c r="P21" s="70"/>
      <c r="Q21" s="147">
        <f t="shared" si="0"/>
        <v>0</v>
      </c>
      <c r="R21" s="75">
        <f t="shared" si="1"/>
        <v>13</v>
      </c>
    </row>
    <row r="22" spans="1:18" ht="15.75" thickBot="1" x14ac:dyDescent="0.3">
      <c r="A22" s="155" t="s">
        <v>201</v>
      </c>
      <c r="B22" s="313" t="s">
        <v>167</v>
      </c>
      <c r="C22" s="314"/>
      <c r="D22" s="315"/>
      <c r="E22" s="289"/>
      <c r="F22" s="290"/>
      <c r="G22" s="291"/>
      <c r="H22" s="289"/>
      <c r="I22" s="290"/>
      <c r="J22" s="291"/>
      <c r="K22" s="289"/>
      <c r="L22" s="151"/>
      <c r="M22" s="72"/>
      <c r="N22" s="150"/>
      <c r="O22" s="151" t="s">
        <v>15</v>
      </c>
      <c r="P22" s="72">
        <v>15</v>
      </c>
      <c r="Q22" s="147">
        <f t="shared" si="0"/>
        <v>0</v>
      </c>
      <c r="R22" s="75">
        <f t="shared" si="1"/>
        <v>15</v>
      </c>
    </row>
    <row r="23" spans="1:18" ht="15.75" thickBot="1" x14ac:dyDescent="0.3">
      <c r="A23" s="377" t="s">
        <v>17</v>
      </c>
      <c r="B23" s="378"/>
      <c r="C23" s="316"/>
      <c r="D23" s="302"/>
      <c r="E23" s="252">
        <f>SUM(E6:E22)</f>
        <v>21</v>
      </c>
      <c r="F23" s="296"/>
      <c r="G23" s="297">
        <f>SUM(G4:G22)</f>
        <v>29</v>
      </c>
      <c r="H23" s="252">
        <f>SUM(H4:H22)</f>
        <v>19</v>
      </c>
      <c r="I23" s="296"/>
      <c r="J23" s="297">
        <f>SUM(J4:J22)</f>
        <v>29</v>
      </c>
      <c r="K23" s="252">
        <f t="shared" ref="K23:P23" si="2">SUM(K4:K22)</f>
        <v>12</v>
      </c>
      <c r="L23" s="160"/>
      <c r="M23" s="73">
        <f t="shared" si="2"/>
        <v>31</v>
      </c>
      <c r="N23" s="159">
        <f t="shared" si="2"/>
        <v>10</v>
      </c>
      <c r="O23" s="160"/>
      <c r="P23" s="73">
        <f t="shared" si="2"/>
        <v>31</v>
      </c>
      <c r="Q23" s="135">
        <f>SUM(Q4:Q22)</f>
        <v>930</v>
      </c>
      <c r="R23" s="136">
        <f>SUM(R4:R22)</f>
        <v>120</v>
      </c>
    </row>
    <row r="24" spans="1:18" x14ac:dyDescent="0.25">
      <c r="A24" s="46" t="s">
        <v>53</v>
      </c>
      <c r="G24" s="210"/>
    </row>
    <row r="25" spans="1:18" x14ac:dyDescent="0.25">
      <c r="A25" s="45" t="s">
        <v>59</v>
      </c>
    </row>
    <row r="26" spans="1:18" x14ac:dyDescent="0.25">
      <c r="A26" s="45" t="s">
        <v>60</v>
      </c>
    </row>
    <row r="27" spans="1:18" x14ac:dyDescent="0.25">
      <c r="A27" s="45" t="s">
        <v>61</v>
      </c>
    </row>
    <row r="28" spans="1:18" x14ac:dyDescent="0.25">
      <c r="A28" s="45" t="s">
        <v>57</v>
      </c>
    </row>
    <row r="29" spans="1:18" x14ac:dyDescent="0.25">
      <c r="A29" s="45" t="s">
        <v>58</v>
      </c>
    </row>
    <row r="30" spans="1:18" x14ac:dyDescent="0.25">
      <c r="A30" s="45" t="s">
        <v>55</v>
      </c>
    </row>
    <row r="31" spans="1:18" x14ac:dyDescent="0.25">
      <c r="A31" s="100" t="s">
        <v>75</v>
      </c>
      <c r="D31" s="81"/>
      <c r="Q31"/>
      <c r="R31"/>
    </row>
    <row r="32" spans="1:18" x14ac:dyDescent="0.25">
      <c r="A32" s="97" t="s">
        <v>76</v>
      </c>
      <c r="D32" s="81"/>
      <c r="K32" s="98" t="s">
        <v>77</v>
      </c>
      <c r="L32" s="97"/>
      <c r="P32" s="97" t="s">
        <v>78</v>
      </c>
      <c r="Q32"/>
      <c r="R32"/>
    </row>
    <row r="33" spans="1:18" x14ac:dyDescent="0.25">
      <c r="A33" s="45" t="s">
        <v>79</v>
      </c>
      <c r="E33" s="97"/>
      <c r="K33" s="98" t="s">
        <v>80</v>
      </c>
      <c r="L33" s="97"/>
      <c r="P33" s="97" t="s">
        <v>81</v>
      </c>
      <c r="Q33"/>
      <c r="R33"/>
    </row>
    <row r="34" spans="1:18" x14ac:dyDescent="0.25">
      <c r="A34" s="45" t="s">
        <v>82</v>
      </c>
      <c r="E34" s="97"/>
      <c r="K34" s="98" t="s">
        <v>83</v>
      </c>
      <c r="L34" s="45"/>
      <c r="P34" s="45" t="s">
        <v>84</v>
      </c>
      <c r="Q34"/>
      <c r="R34"/>
    </row>
    <row r="35" spans="1:18" x14ac:dyDescent="0.25">
      <c r="A35" s="45" t="s">
        <v>85</v>
      </c>
      <c r="E35" s="45"/>
      <c r="K35" s="98" t="s">
        <v>86</v>
      </c>
      <c r="L35" s="45"/>
      <c r="P35" s="97" t="s">
        <v>87</v>
      </c>
      <c r="Q35"/>
      <c r="R35"/>
    </row>
    <row r="36" spans="1:18" x14ac:dyDescent="0.25">
      <c r="A36" s="99" t="s">
        <v>88</v>
      </c>
      <c r="D36" s="45"/>
      <c r="E36" s="45"/>
      <c r="J36" s="45"/>
      <c r="K36" s="98" t="s">
        <v>91</v>
      </c>
      <c r="L36" s="45"/>
      <c r="P36" s="97" t="s">
        <v>89</v>
      </c>
      <c r="Q36"/>
      <c r="R36"/>
    </row>
    <row r="37" spans="1:18" x14ac:dyDescent="0.25">
      <c r="D37" s="81"/>
      <c r="P37" s="97" t="s">
        <v>90</v>
      </c>
      <c r="Q37"/>
      <c r="R37"/>
    </row>
  </sheetData>
  <mergeCells count="14">
    <mergeCell ref="N4:P4"/>
    <mergeCell ref="Q4:Q5"/>
    <mergeCell ref="R4:R5"/>
    <mergeCell ref="A23:B23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rintOptions horizontalCentered="1"/>
  <pageMargins left="0.70866141732283472" right="0.46" top="0.75" bottom="0.53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4"/>
  <sheetViews>
    <sheetView showGridLines="0" view="pageBreakPreview" topLeftCell="A7" zoomScaleNormal="100" zoomScaleSheetLayoutView="100" workbookViewId="0">
      <selection activeCell="V20" sqref="V20"/>
    </sheetView>
  </sheetViews>
  <sheetFormatPr defaultRowHeight="15" x14ac:dyDescent="0.25"/>
  <cols>
    <col min="1" max="1" width="22" customWidth="1"/>
    <col min="2" max="2" width="28.5703125" customWidth="1"/>
    <col min="3" max="4" width="9.140625" style="140" customWidth="1"/>
    <col min="5" max="16" width="5.85546875" customWidth="1"/>
  </cols>
  <sheetData>
    <row r="1" spans="1:18" ht="16.5" thickTop="1" thickBot="1" x14ac:dyDescent="0.3">
      <c r="A1" s="435" t="s">
        <v>129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15.75" thickBot="1" x14ac:dyDescent="0.3">
      <c r="A2" s="437" t="s">
        <v>51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9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9" t="s">
        <v>18</v>
      </c>
      <c r="B4" s="361" t="s">
        <v>22</v>
      </c>
      <c r="C4" s="339" t="s">
        <v>72</v>
      </c>
      <c r="D4" s="383" t="s">
        <v>73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423" t="s">
        <v>23</v>
      </c>
      <c r="R4" s="423" t="s">
        <v>24</v>
      </c>
    </row>
    <row r="5" spans="1:18" ht="15.75" thickBot="1" x14ac:dyDescent="0.3">
      <c r="A5" s="370"/>
      <c r="B5" s="362"/>
      <c r="C5" s="340"/>
      <c r="D5" s="384"/>
      <c r="E5" s="148" t="s">
        <v>25</v>
      </c>
      <c r="F5" s="149" t="s">
        <v>26</v>
      </c>
      <c r="G5" s="68" t="s">
        <v>27</v>
      </c>
      <c r="H5" s="148" t="s">
        <v>25</v>
      </c>
      <c r="I5" s="149" t="s">
        <v>26</v>
      </c>
      <c r="J5" s="68" t="s">
        <v>27</v>
      </c>
      <c r="K5" s="148" t="s">
        <v>25</v>
      </c>
      <c r="L5" s="149" t="s">
        <v>26</v>
      </c>
      <c r="M5" s="68" t="s">
        <v>27</v>
      </c>
      <c r="N5" s="148" t="s">
        <v>25</v>
      </c>
      <c r="O5" s="149" t="s">
        <v>26</v>
      </c>
      <c r="P5" s="68" t="s">
        <v>27</v>
      </c>
      <c r="Q5" s="424"/>
      <c r="R5" s="424"/>
    </row>
    <row r="6" spans="1:18" x14ac:dyDescent="0.25">
      <c r="A6" s="158" t="s">
        <v>130</v>
      </c>
      <c r="B6" s="152" t="s">
        <v>28</v>
      </c>
      <c r="C6" s="85"/>
      <c r="D6" s="90" t="s">
        <v>74</v>
      </c>
      <c r="E6" s="145">
        <v>2</v>
      </c>
      <c r="F6" s="146" t="s">
        <v>14</v>
      </c>
      <c r="G6" s="69">
        <v>2</v>
      </c>
      <c r="H6" s="145"/>
      <c r="I6" s="146"/>
      <c r="J6" s="69"/>
      <c r="K6" s="145"/>
      <c r="L6" s="146"/>
      <c r="M6" s="69"/>
      <c r="N6" s="145"/>
      <c r="O6" s="146"/>
      <c r="P6" s="69"/>
      <c r="Q6" s="147">
        <f>15*(E6+H6+K6+N6)</f>
        <v>30</v>
      </c>
      <c r="R6" s="75">
        <f>G6+J6+M6+P6</f>
        <v>2</v>
      </c>
    </row>
    <row r="7" spans="1:18" x14ac:dyDescent="0.25">
      <c r="A7" s="156" t="s">
        <v>131</v>
      </c>
      <c r="B7" s="153" t="s">
        <v>29</v>
      </c>
      <c r="C7" s="101" t="s">
        <v>92</v>
      </c>
      <c r="D7" s="91" t="s">
        <v>15</v>
      </c>
      <c r="E7" s="143">
        <v>2</v>
      </c>
      <c r="F7" s="141" t="s">
        <v>15</v>
      </c>
      <c r="G7" s="70">
        <v>2</v>
      </c>
      <c r="H7" s="143">
        <v>2</v>
      </c>
      <c r="I7" s="141" t="s">
        <v>15</v>
      </c>
      <c r="J7" s="70">
        <v>2</v>
      </c>
      <c r="K7" s="143"/>
      <c r="L7" s="141"/>
      <c r="M7" s="70"/>
      <c r="N7" s="143"/>
      <c r="O7" s="141"/>
      <c r="P7" s="70"/>
      <c r="Q7" s="147">
        <f t="shared" ref="Q7:Q25" si="0">15*(E7+H7+K7+N7)</f>
        <v>60</v>
      </c>
      <c r="R7" s="75">
        <f t="shared" ref="R7:R25" si="1">G7+J7+M7+P7</f>
        <v>4</v>
      </c>
    </row>
    <row r="8" spans="1:18" x14ac:dyDescent="0.25">
      <c r="A8" s="157" t="s">
        <v>132</v>
      </c>
      <c r="B8" s="153" t="s">
        <v>30</v>
      </c>
      <c r="C8" s="86"/>
      <c r="D8" s="91"/>
      <c r="E8" s="143"/>
      <c r="F8" s="141"/>
      <c r="G8" s="70"/>
      <c r="H8" s="143"/>
      <c r="I8" s="141"/>
      <c r="J8" s="70"/>
      <c r="K8" s="143">
        <v>2</v>
      </c>
      <c r="L8" s="141" t="s">
        <v>15</v>
      </c>
      <c r="M8" s="70">
        <v>2</v>
      </c>
      <c r="N8" s="143">
        <v>2</v>
      </c>
      <c r="O8" s="141" t="s">
        <v>15</v>
      </c>
      <c r="P8" s="70">
        <v>2</v>
      </c>
      <c r="Q8" s="147">
        <f t="shared" si="0"/>
        <v>60</v>
      </c>
      <c r="R8" s="75">
        <f t="shared" si="1"/>
        <v>4</v>
      </c>
    </row>
    <row r="9" spans="1:18" ht="30" x14ac:dyDescent="0.25">
      <c r="A9" s="157" t="s">
        <v>133</v>
      </c>
      <c r="B9" s="153" t="s">
        <v>31</v>
      </c>
      <c r="C9" s="101" t="s">
        <v>92</v>
      </c>
      <c r="D9" s="91" t="s">
        <v>74</v>
      </c>
      <c r="E9" s="143">
        <v>2</v>
      </c>
      <c r="F9" s="141" t="s">
        <v>14</v>
      </c>
      <c r="G9" s="70">
        <v>3</v>
      </c>
      <c r="H9" s="143">
        <v>2</v>
      </c>
      <c r="I9" s="141" t="s">
        <v>14</v>
      </c>
      <c r="J9" s="70">
        <v>3</v>
      </c>
      <c r="K9" s="143"/>
      <c r="L9" s="141"/>
      <c r="M9" s="70"/>
      <c r="N9" s="143"/>
      <c r="O9" s="141"/>
      <c r="P9" s="70"/>
      <c r="Q9" s="147">
        <f t="shared" si="0"/>
        <v>60</v>
      </c>
      <c r="R9" s="75">
        <f t="shared" si="1"/>
        <v>6</v>
      </c>
    </row>
    <row r="10" spans="1:18" ht="30" x14ac:dyDescent="0.25">
      <c r="A10" s="157" t="s">
        <v>134</v>
      </c>
      <c r="B10" s="153" t="s">
        <v>135</v>
      </c>
      <c r="C10" s="101" t="s">
        <v>92</v>
      </c>
      <c r="D10" s="91" t="s">
        <v>15</v>
      </c>
      <c r="E10" s="143">
        <v>1</v>
      </c>
      <c r="F10" s="141" t="s">
        <v>15</v>
      </c>
      <c r="G10" s="70">
        <v>1</v>
      </c>
      <c r="H10" s="143">
        <v>1</v>
      </c>
      <c r="I10" s="141" t="s">
        <v>15</v>
      </c>
      <c r="J10" s="70">
        <v>1</v>
      </c>
      <c r="K10" s="143">
        <v>1</v>
      </c>
      <c r="L10" s="141" t="s">
        <v>15</v>
      </c>
      <c r="M10" s="70">
        <v>1</v>
      </c>
      <c r="N10" s="143">
        <v>1</v>
      </c>
      <c r="O10" s="141" t="s">
        <v>15</v>
      </c>
      <c r="P10" s="70">
        <v>1</v>
      </c>
      <c r="Q10" s="147">
        <f t="shared" si="0"/>
        <v>60</v>
      </c>
      <c r="R10" s="75">
        <f t="shared" si="1"/>
        <v>4</v>
      </c>
    </row>
    <row r="11" spans="1:18" x14ac:dyDescent="0.25">
      <c r="A11" s="157" t="s">
        <v>136</v>
      </c>
      <c r="B11" s="153" t="s">
        <v>137</v>
      </c>
      <c r="C11" s="101" t="s">
        <v>92</v>
      </c>
      <c r="D11" s="91" t="s">
        <v>15</v>
      </c>
      <c r="E11" s="143">
        <v>2</v>
      </c>
      <c r="F11" s="141" t="s">
        <v>15</v>
      </c>
      <c r="G11" s="70">
        <v>2</v>
      </c>
      <c r="H11" s="143">
        <v>2</v>
      </c>
      <c r="I11" s="141" t="s">
        <v>15</v>
      </c>
      <c r="J11" s="70">
        <v>2</v>
      </c>
      <c r="K11" s="143">
        <v>2</v>
      </c>
      <c r="L11" s="141" t="s">
        <v>15</v>
      </c>
      <c r="M11" s="70">
        <v>2</v>
      </c>
      <c r="N11" s="143">
        <v>2</v>
      </c>
      <c r="O11" s="141" t="s">
        <v>15</v>
      </c>
      <c r="P11" s="70">
        <v>2</v>
      </c>
      <c r="Q11" s="147">
        <f t="shared" si="0"/>
        <v>120</v>
      </c>
      <c r="R11" s="75">
        <f t="shared" si="1"/>
        <v>8</v>
      </c>
    </row>
    <row r="12" spans="1:18" x14ac:dyDescent="0.25">
      <c r="A12" s="155" t="s">
        <v>138</v>
      </c>
      <c r="B12" s="153" t="s">
        <v>139</v>
      </c>
      <c r="C12" s="86"/>
      <c r="D12" s="91" t="s">
        <v>15</v>
      </c>
      <c r="E12" s="143">
        <v>2</v>
      </c>
      <c r="F12" s="141" t="s">
        <v>15</v>
      </c>
      <c r="G12" s="70">
        <v>2</v>
      </c>
      <c r="H12" s="143">
        <v>2</v>
      </c>
      <c r="I12" s="141" t="s">
        <v>15</v>
      </c>
      <c r="J12" s="70">
        <v>2</v>
      </c>
      <c r="K12" s="143"/>
      <c r="L12" s="141"/>
      <c r="M12" s="70"/>
      <c r="N12" s="143"/>
      <c r="O12" s="141"/>
      <c r="P12" s="70"/>
      <c r="Q12" s="147">
        <f t="shared" si="0"/>
        <v>60</v>
      </c>
      <c r="R12" s="75">
        <f t="shared" si="1"/>
        <v>4</v>
      </c>
    </row>
    <row r="13" spans="1:18" x14ac:dyDescent="0.25">
      <c r="A13" s="157" t="s">
        <v>140</v>
      </c>
      <c r="B13" s="153" t="s">
        <v>32</v>
      </c>
      <c r="C13" s="163" t="s">
        <v>92</v>
      </c>
      <c r="D13" s="164" t="s">
        <v>15</v>
      </c>
      <c r="E13" s="143">
        <v>2</v>
      </c>
      <c r="F13" s="141" t="s">
        <v>15</v>
      </c>
      <c r="G13" s="70">
        <v>2</v>
      </c>
      <c r="H13" s="143">
        <v>2</v>
      </c>
      <c r="I13" s="141" t="s">
        <v>15</v>
      </c>
      <c r="J13" s="70">
        <v>2</v>
      </c>
      <c r="K13" s="143"/>
      <c r="L13" s="141"/>
      <c r="M13" s="70"/>
      <c r="N13" s="143"/>
      <c r="O13" s="141"/>
      <c r="P13" s="70"/>
      <c r="Q13" s="147">
        <f t="shared" si="0"/>
        <v>60</v>
      </c>
      <c r="R13" s="75">
        <f t="shared" si="1"/>
        <v>4</v>
      </c>
    </row>
    <row r="14" spans="1:18" x14ac:dyDescent="0.25">
      <c r="A14" s="155" t="s">
        <v>141</v>
      </c>
      <c r="B14" s="154" t="s">
        <v>142</v>
      </c>
      <c r="C14" s="101" t="s">
        <v>92</v>
      </c>
      <c r="D14" s="91" t="s">
        <v>15</v>
      </c>
      <c r="E14" s="143">
        <v>2</v>
      </c>
      <c r="F14" s="141" t="s">
        <v>15</v>
      </c>
      <c r="G14" s="70">
        <v>3</v>
      </c>
      <c r="H14" s="143">
        <v>2</v>
      </c>
      <c r="I14" s="141" t="s">
        <v>15</v>
      </c>
      <c r="J14" s="70">
        <v>3</v>
      </c>
      <c r="K14" s="143">
        <v>2</v>
      </c>
      <c r="L14" s="141" t="s">
        <v>15</v>
      </c>
      <c r="M14" s="70">
        <v>3</v>
      </c>
      <c r="N14" s="143">
        <v>2</v>
      </c>
      <c r="O14" s="141" t="s">
        <v>15</v>
      </c>
      <c r="P14" s="70">
        <v>3</v>
      </c>
      <c r="Q14" s="147">
        <f t="shared" si="0"/>
        <v>120</v>
      </c>
      <c r="R14" s="75">
        <f t="shared" si="1"/>
        <v>12</v>
      </c>
    </row>
    <row r="15" spans="1:18" x14ac:dyDescent="0.25">
      <c r="A15" s="155" t="s">
        <v>143</v>
      </c>
      <c r="B15" s="153" t="s">
        <v>144</v>
      </c>
      <c r="C15" s="101" t="s">
        <v>92</v>
      </c>
      <c r="D15" s="91" t="s">
        <v>15</v>
      </c>
      <c r="E15" s="143">
        <v>2</v>
      </c>
      <c r="F15" s="141" t="s">
        <v>15</v>
      </c>
      <c r="G15" s="70">
        <v>2</v>
      </c>
      <c r="H15" s="143">
        <v>2</v>
      </c>
      <c r="I15" s="141" t="s">
        <v>15</v>
      </c>
      <c r="J15" s="70">
        <v>2</v>
      </c>
      <c r="K15" s="143"/>
      <c r="L15" s="141"/>
      <c r="M15" s="70"/>
      <c r="N15" s="143"/>
      <c r="O15" s="141"/>
      <c r="P15" s="70"/>
      <c r="Q15" s="147">
        <f t="shared" si="0"/>
        <v>60</v>
      </c>
      <c r="R15" s="75">
        <f t="shared" si="1"/>
        <v>4</v>
      </c>
    </row>
    <row r="16" spans="1:18" x14ac:dyDescent="0.25">
      <c r="A16" s="155" t="s">
        <v>145</v>
      </c>
      <c r="B16" s="153" t="s">
        <v>146</v>
      </c>
      <c r="C16" s="101" t="s">
        <v>92</v>
      </c>
      <c r="D16" s="91" t="s">
        <v>15</v>
      </c>
      <c r="E16" s="143">
        <v>2</v>
      </c>
      <c r="F16" s="141" t="s">
        <v>15</v>
      </c>
      <c r="G16" s="70">
        <v>2</v>
      </c>
      <c r="H16" s="143">
        <v>2</v>
      </c>
      <c r="I16" s="141" t="s">
        <v>15</v>
      </c>
      <c r="J16" s="70">
        <v>2</v>
      </c>
      <c r="K16" s="143">
        <v>2</v>
      </c>
      <c r="L16" s="141" t="s">
        <v>15</v>
      </c>
      <c r="M16" s="70">
        <v>2</v>
      </c>
      <c r="N16" s="143">
        <v>2</v>
      </c>
      <c r="O16" s="141" t="s">
        <v>15</v>
      </c>
      <c r="P16" s="70">
        <v>2</v>
      </c>
      <c r="Q16" s="147">
        <f t="shared" si="0"/>
        <v>120</v>
      </c>
      <c r="R16" s="75">
        <f t="shared" si="1"/>
        <v>8</v>
      </c>
    </row>
    <row r="17" spans="1:18" x14ac:dyDescent="0.25">
      <c r="A17" s="155" t="s">
        <v>147</v>
      </c>
      <c r="B17" s="153" t="s">
        <v>19</v>
      </c>
      <c r="C17" s="128" t="s">
        <v>92</v>
      </c>
      <c r="D17" s="126" t="s">
        <v>74</v>
      </c>
      <c r="E17" s="143">
        <v>1</v>
      </c>
      <c r="F17" s="141" t="s">
        <v>14</v>
      </c>
      <c r="G17" s="70">
        <v>1</v>
      </c>
      <c r="H17" s="143">
        <v>1</v>
      </c>
      <c r="I17" s="141" t="s">
        <v>14</v>
      </c>
      <c r="J17" s="70">
        <v>1</v>
      </c>
      <c r="K17" s="143">
        <v>1</v>
      </c>
      <c r="L17" s="141" t="s">
        <v>14</v>
      </c>
      <c r="M17" s="70">
        <v>1</v>
      </c>
      <c r="N17" s="143">
        <v>1</v>
      </c>
      <c r="O17" s="141" t="s">
        <v>14</v>
      </c>
      <c r="P17" s="70">
        <v>1</v>
      </c>
      <c r="Q17" s="147">
        <f t="shared" si="0"/>
        <v>60</v>
      </c>
      <c r="R17" s="75">
        <f t="shared" si="1"/>
        <v>4</v>
      </c>
    </row>
    <row r="18" spans="1:18" x14ac:dyDescent="0.25">
      <c r="A18" s="155" t="s">
        <v>148</v>
      </c>
      <c r="B18" s="153" t="s">
        <v>40</v>
      </c>
      <c r="C18" s="128"/>
      <c r="D18" s="126" t="s">
        <v>15</v>
      </c>
      <c r="E18" s="143">
        <v>1</v>
      </c>
      <c r="F18" s="141" t="s">
        <v>15</v>
      </c>
      <c r="G18" s="70">
        <v>1</v>
      </c>
      <c r="H18" s="143">
        <v>1</v>
      </c>
      <c r="I18" s="141" t="s">
        <v>15</v>
      </c>
      <c r="J18" s="70">
        <v>1</v>
      </c>
      <c r="K18" s="143">
        <v>1</v>
      </c>
      <c r="L18" s="141" t="s">
        <v>15</v>
      </c>
      <c r="M18" s="70">
        <v>1</v>
      </c>
      <c r="N18" s="143">
        <v>1</v>
      </c>
      <c r="O18" s="141" t="s">
        <v>15</v>
      </c>
      <c r="P18" s="70">
        <v>1</v>
      </c>
      <c r="Q18" s="147">
        <f t="shared" si="0"/>
        <v>60</v>
      </c>
      <c r="R18" s="75">
        <f t="shared" si="1"/>
        <v>4</v>
      </c>
    </row>
    <row r="19" spans="1:18" s="140" customFormat="1" x14ac:dyDescent="0.25">
      <c r="A19" s="155"/>
      <c r="B19" s="153" t="s">
        <v>34</v>
      </c>
      <c r="C19" s="128"/>
      <c r="D19" s="126"/>
      <c r="E19" s="143"/>
      <c r="F19" s="141"/>
      <c r="G19" s="70">
        <v>1</v>
      </c>
      <c r="H19" s="143"/>
      <c r="I19" s="141"/>
      <c r="J19" s="70"/>
      <c r="K19" s="143"/>
      <c r="L19" s="141"/>
      <c r="M19" s="70">
        <v>3</v>
      </c>
      <c r="N19" s="143"/>
      <c r="O19" s="141"/>
      <c r="P19" s="70"/>
      <c r="Q19" s="147">
        <f t="shared" si="0"/>
        <v>0</v>
      </c>
      <c r="R19" s="75">
        <f t="shared" si="1"/>
        <v>4</v>
      </c>
    </row>
    <row r="20" spans="1:18" x14ac:dyDescent="0.25">
      <c r="A20" s="155" t="s">
        <v>149</v>
      </c>
      <c r="B20" s="153" t="s">
        <v>150</v>
      </c>
      <c r="C20" s="104" t="s">
        <v>92</v>
      </c>
      <c r="D20" s="95" t="s">
        <v>15</v>
      </c>
      <c r="E20" s="143">
        <v>1</v>
      </c>
      <c r="F20" s="141" t="s">
        <v>15</v>
      </c>
      <c r="G20" s="70">
        <v>2</v>
      </c>
      <c r="H20" s="143">
        <v>1</v>
      </c>
      <c r="I20" s="141" t="s">
        <v>15</v>
      </c>
      <c r="J20" s="70">
        <v>2</v>
      </c>
      <c r="K20" s="143">
        <v>1</v>
      </c>
      <c r="L20" s="141" t="s">
        <v>15</v>
      </c>
      <c r="M20" s="70">
        <v>2</v>
      </c>
      <c r="N20" s="143">
        <v>1</v>
      </c>
      <c r="O20" s="141" t="s">
        <v>15</v>
      </c>
      <c r="P20" s="70">
        <v>2</v>
      </c>
      <c r="Q20" s="147">
        <f t="shared" si="0"/>
        <v>60</v>
      </c>
      <c r="R20" s="75">
        <f t="shared" si="1"/>
        <v>8</v>
      </c>
    </row>
    <row r="21" spans="1:18" x14ac:dyDescent="0.25">
      <c r="A21" s="157" t="s">
        <v>151</v>
      </c>
      <c r="B21" s="153" t="s">
        <v>44</v>
      </c>
      <c r="C21" s="105"/>
      <c r="D21" s="95" t="s">
        <v>15</v>
      </c>
      <c r="E21" s="143">
        <v>2</v>
      </c>
      <c r="F21" s="141" t="s">
        <v>15</v>
      </c>
      <c r="G21" s="70">
        <v>2</v>
      </c>
      <c r="H21" s="143">
        <v>2</v>
      </c>
      <c r="I21" s="141" t="s">
        <v>15</v>
      </c>
      <c r="J21" s="70">
        <v>2</v>
      </c>
      <c r="K21" s="143">
        <v>2</v>
      </c>
      <c r="L21" s="141" t="s">
        <v>15</v>
      </c>
      <c r="M21" s="70">
        <v>2</v>
      </c>
      <c r="N21" s="143">
        <v>2</v>
      </c>
      <c r="O21" s="141" t="s">
        <v>15</v>
      </c>
      <c r="P21" s="70">
        <v>2</v>
      </c>
      <c r="Q21" s="147">
        <f t="shared" si="0"/>
        <v>120</v>
      </c>
      <c r="R21" s="75">
        <f t="shared" si="1"/>
        <v>8</v>
      </c>
    </row>
    <row r="22" spans="1:18" x14ac:dyDescent="0.25">
      <c r="A22" s="155" t="s">
        <v>152</v>
      </c>
      <c r="B22" s="153" t="s">
        <v>153</v>
      </c>
      <c r="C22" s="132"/>
      <c r="D22" s="94" t="s">
        <v>15</v>
      </c>
      <c r="E22" s="143">
        <v>1</v>
      </c>
      <c r="F22" s="141" t="s">
        <v>15</v>
      </c>
      <c r="G22" s="70">
        <v>2</v>
      </c>
      <c r="H22" s="143">
        <v>1</v>
      </c>
      <c r="I22" s="141" t="s">
        <v>15</v>
      </c>
      <c r="J22" s="70">
        <v>2</v>
      </c>
      <c r="K22" s="143">
        <v>1</v>
      </c>
      <c r="L22" s="141" t="s">
        <v>15</v>
      </c>
      <c r="M22" s="70">
        <v>2</v>
      </c>
      <c r="N22" s="143">
        <v>1</v>
      </c>
      <c r="O22" s="141" t="s">
        <v>15</v>
      </c>
      <c r="P22" s="70">
        <v>2</v>
      </c>
      <c r="Q22" s="147">
        <f t="shared" si="0"/>
        <v>60</v>
      </c>
      <c r="R22" s="75">
        <f t="shared" si="1"/>
        <v>8</v>
      </c>
    </row>
    <row r="23" spans="1:18" s="140" customFormat="1" x14ac:dyDescent="0.25">
      <c r="A23" s="155"/>
      <c r="B23" s="153" t="s">
        <v>122</v>
      </c>
      <c r="C23" s="132"/>
      <c r="D23" s="94"/>
      <c r="E23" s="143"/>
      <c r="F23" s="141"/>
      <c r="G23" s="70"/>
      <c r="H23" s="143"/>
      <c r="I23" s="141"/>
      <c r="J23" s="70">
        <v>3</v>
      </c>
      <c r="K23" s="143"/>
      <c r="L23" s="141"/>
      <c r="M23" s="70">
        <v>6</v>
      </c>
      <c r="N23" s="143"/>
      <c r="O23" s="141"/>
      <c r="P23" s="70"/>
      <c r="Q23" s="147">
        <f t="shared" si="0"/>
        <v>0</v>
      </c>
      <c r="R23" s="75">
        <f t="shared" si="1"/>
        <v>9</v>
      </c>
    </row>
    <row r="24" spans="1:18" x14ac:dyDescent="0.25">
      <c r="A24" s="155" t="s">
        <v>164</v>
      </c>
      <c r="B24" s="142" t="s">
        <v>16</v>
      </c>
      <c r="C24" s="87"/>
      <c r="D24" s="95" t="s">
        <v>154</v>
      </c>
      <c r="E24" s="143"/>
      <c r="F24" s="141" t="s">
        <v>36</v>
      </c>
      <c r="G24" s="70">
        <v>0</v>
      </c>
      <c r="H24" s="143"/>
      <c r="I24" s="141" t="s">
        <v>36</v>
      </c>
      <c r="J24" s="70">
        <v>0</v>
      </c>
      <c r="K24" s="143"/>
      <c r="L24" s="141"/>
      <c r="M24" s="70"/>
      <c r="N24" s="143"/>
      <c r="O24" s="141"/>
      <c r="P24" s="70"/>
      <c r="Q24" s="147">
        <f t="shared" si="0"/>
        <v>0</v>
      </c>
      <c r="R24" s="75">
        <f t="shared" si="1"/>
        <v>0</v>
      </c>
    </row>
    <row r="25" spans="1:18" ht="15.75" thickBot="1" x14ac:dyDescent="0.3">
      <c r="A25" s="155"/>
      <c r="B25" s="153" t="s">
        <v>167</v>
      </c>
      <c r="C25" s="132"/>
      <c r="D25" s="133"/>
      <c r="E25" s="143"/>
      <c r="F25" s="141"/>
      <c r="G25" s="70"/>
      <c r="H25" s="143"/>
      <c r="I25" s="141"/>
      <c r="J25" s="70"/>
      <c r="K25" s="143"/>
      <c r="L25" s="141"/>
      <c r="M25" s="70"/>
      <c r="N25" s="143"/>
      <c r="O25" s="141" t="s">
        <v>15</v>
      </c>
      <c r="P25" s="70">
        <v>15</v>
      </c>
      <c r="Q25" s="147">
        <f t="shared" si="0"/>
        <v>0</v>
      </c>
      <c r="R25" s="75">
        <f t="shared" si="1"/>
        <v>15</v>
      </c>
    </row>
    <row r="26" spans="1:18" ht="15.75" thickBot="1" x14ac:dyDescent="0.3">
      <c r="A26" s="357" t="s">
        <v>17</v>
      </c>
      <c r="B26" s="358"/>
      <c r="C26" s="89"/>
      <c r="D26" s="84"/>
      <c r="E26" s="252">
        <f>SUM(E6:E25)</f>
        <v>25</v>
      </c>
      <c r="F26" s="160"/>
      <c r="G26" s="73">
        <f>SUM(G6:G25)</f>
        <v>30</v>
      </c>
      <c r="H26" s="159">
        <f>SUM(H6:H25)</f>
        <v>23</v>
      </c>
      <c r="I26" s="160"/>
      <c r="J26" s="73">
        <f>SUM(J6:J25)</f>
        <v>30</v>
      </c>
      <c r="K26" s="159">
        <f>SUM(K6:K25)</f>
        <v>15</v>
      </c>
      <c r="L26" s="160"/>
      <c r="M26" s="73">
        <f>SUM(M6:M25)</f>
        <v>27</v>
      </c>
      <c r="N26" s="159">
        <f>SUM(N6:N25)</f>
        <v>15</v>
      </c>
      <c r="O26" s="160"/>
      <c r="P26" s="73">
        <f>SUM(P6:P25)</f>
        <v>33</v>
      </c>
      <c r="Q26" s="253">
        <f>SUM(Q6:Q25)</f>
        <v>1170</v>
      </c>
      <c r="R26" s="136">
        <f>SUM(R6:R25)</f>
        <v>120</v>
      </c>
    </row>
    <row r="27" spans="1:18" x14ac:dyDescent="0.25">
      <c r="A27" s="162" t="s">
        <v>53</v>
      </c>
      <c r="B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37"/>
      <c r="R27" s="140"/>
    </row>
    <row r="28" spans="1:18" x14ac:dyDescent="0.25">
      <c r="A28" s="161" t="s">
        <v>59</v>
      </c>
      <c r="B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37"/>
      <c r="R28" s="140"/>
    </row>
    <row r="29" spans="1:18" x14ac:dyDescent="0.25">
      <c r="A29" s="161" t="s">
        <v>60</v>
      </c>
      <c r="B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37"/>
      <c r="R29" s="140"/>
    </row>
    <row r="30" spans="1:18" x14ac:dyDescent="0.25">
      <c r="A30" s="161" t="s">
        <v>61</v>
      </c>
      <c r="B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37"/>
      <c r="R30" s="140"/>
    </row>
    <row r="31" spans="1:18" x14ac:dyDescent="0.25">
      <c r="A31" s="161" t="s">
        <v>57</v>
      </c>
      <c r="B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37"/>
      <c r="R31" s="137"/>
    </row>
    <row r="32" spans="1:18" x14ac:dyDescent="0.25">
      <c r="A32" s="161" t="s">
        <v>58</v>
      </c>
      <c r="B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37"/>
      <c r="R32" s="137"/>
    </row>
    <row r="33" spans="1:18" x14ac:dyDescent="0.25">
      <c r="A33" s="161" t="s">
        <v>55</v>
      </c>
      <c r="B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37"/>
      <c r="R33" s="137"/>
    </row>
    <row r="34" spans="1:18" x14ac:dyDescent="0.25">
      <c r="A34" s="100" t="s">
        <v>75</v>
      </c>
      <c r="B34" s="140"/>
      <c r="D34" s="81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37"/>
    </row>
    <row r="35" spans="1:18" x14ac:dyDescent="0.25">
      <c r="A35" s="97" t="s">
        <v>76</v>
      </c>
      <c r="B35" s="140"/>
      <c r="D35" s="81"/>
      <c r="E35" s="140"/>
      <c r="F35" s="140"/>
      <c r="G35" s="140"/>
      <c r="H35" s="140"/>
      <c r="I35" s="140"/>
      <c r="J35" s="140"/>
      <c r="K35" s="98" t="s">
        <v>77</v>
      </c>
      <c r="L35" s="97"/>
      <c r="M35" s="140"/>
      <c r="N35" s="140"/>
      <c r="O35" s="140"/>
      <c r="P35" s="97" t="s">
        <v>78</v>
      </c>
      <c r="Q35" s="140"/>
      <c r="R35" s="137"/>
    </row>
    <row r="36" spans="1:18" x14ac:dyDescent="0.25">
      <c r="A36" s="161" t="s">
        <v>79</v>
      </c>
      <c r="B36" s="140"/>
      <c r="E36" s="97"/>
      <c r="F36" s="140"/>
      <c r="G36" s="140"/>
      <c r="H36" s="140"/>
      <c r="I36" s="140"/>
      <c r="J36" s="140"/>
      <c r="K36" s="98" t="s">
        <v>80</v>
      </c>
      <c r="L36" s="97"/>
      <c r="M36" s="140"/>
      <c r="N36" s="140"/>
      <c r="O36" s="140"/>
      <c r="P36" s="97" t="s">
        <v>81</v>
      </c>
      <c r="Q36" s="140"/>
      <c r="R36" s="137"/>
    </row>
    <row r="37" spans="1:18" x14ac:dyDescent="0.25">
      <c r="A37" s="161" t="s">
        <v>82</v>
      </c>
      <c r="B37" s="140"/>
      <c r="E37" s="97"/>
      <c r="F37" s="140"/>
      <c r="G37" s="140"/>
      <c r="H37" s="140"/>
      <c r="I37" s="140"/>
      <c r="J37" s="140"/>
      <c r="K37" s="98" t="s">
        <v>83</v>
      </c>
      <c r="L37" s="161"/>
      <c r="M37" s="140"/>
      <c r="N37" s="140"/>
      <c r="O37" s="140"/>
      <c r="P37" s="161" t="s">
        <v>84</v>
      </c>
      <c r="Q37" s="140"/>
      <c r="R37" s="137"/>
    </row>
    <row r="38" spans="1:18" x14ac:dyDescent="0.25">
      <c r="A38" s="161" t="s">
        <v>85</v>
      </c>
      <c r="B38" s="140"/>
      <c r="E38" s="161"/>
      <c r="F38" s="140"/>
      <c r="G38" s="140"/>
      <c r="H38" s="140"/>
      <c r="I38" s="140"/>
      <c r="J38" s="140"/>
      <c r="K38" s="98" t="s">
        <v>86</v>
      </c>
      <c r="L38" s="161"/>
      <c r="M38" s="140"/>
      <c r="N38" s="140"/>
      <c r="O38" s="140"/>
      <c r="P38" s="97" t="s">
        <v>87</v>
      </c>
      <c r="Q38" s="140"/>
      <c r="R38" s="140"/>
    </row>
    <row r="39" spans="1:18" x14ac:dyDescent="0.25">
      <c r="A39" s="99" t="s">
        <v>88</v>
      </c>
      <c r="B39" s="140"/>
      <c r="D39" s="161"/>
      <c r="E39" s="161"/>
      <c r="F39" s="140"/>
      <c r="G39" s="140"/>
      <c r="H39" s="140"/>
      <c r="I39" s="140"/>
      <c r="J39" s="161"/>
      <c r="K39" s="98" t="s">
        <v>91</v>
      </c>
      <c r="L39" s="161"/>
      <c r="M39" s="140"/>
      <c r="N39" s="140"/>
      <c r="O39" s="140"/>
      <c r="P39" s="97" t="s">
        <v>89</v>
      </c>
      <c r="Q39" s="140"/>
      <c r="R39" s="140"/>
    </row>
    <row r="40" spans="1:18" x14ac:dyDescent="0.25">
      <c r="A40" s="140"/>
      <c r="B40" s="140"/>
      <c r="D40" s="81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97" t="s">
        <v>90</v>
      </c>
      <c r="Q40" s="140"/>
      <c r="R40" s="140"/>
    </row>
    <row r="41" spans="1:18" x14ac:dyDescent="0.25">
      <c r="R41" s="140"/>
    </row>
    <row r="42" spans="1:18" x14ac:dyDescent="0.25">
      <c r="R42" s="140"/>
    </row>
    <row r="43" spans="1:18" x14ac:dyDescent="0.25">
      <c r="R43" s="140"/>
    </row>
    <row r="44" spans="1:18" x14ac:dyDescent="0.25">
      <c r="R44" s="140"/>
    </row>
  </sheetData>
  <mergeCells count="14">
    <mergeCell ref="R4:R5"/>
    <mergeCell ref="A26:B26"/>
    <mergeCell ref="A1:R1"/>
    <mergeCell ref="A2:R2"/>
    <mergeCell ref="A3:R3"/>
    <mergeCell ref="A4:A5"/>
    <mergeCell ref="B4:B5"/>
    <mergeCell ref="E4:G4"/>
    <mergeCell ref="H4:J4"/>
    <mergeCell ref="K4:M4"/>
    <mergeCell ref="N4:P4"/>
    <mergeCell ref="Q4:Q5"/>
    <mergeCell ref="C4:C5"/>
    <mergeCell ref="D4:D5"/>
  </mergeCells>
  <pageMargins left="0.70866141732283472" right="0.33" top="0.51181102362204722" bottom="0.39370078740157483" header="0.27559055118110237" footer="0.31496062992125984"/>
  <pageSetup paperSize="9" scale="85" orientation="landscape" horizontalDpi="300" verticalDpi="300" r:id="rId1"/>
  <headerFooter>
    <oddHeader>&amp;C&amp;A</oddHead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1"/>
  <sheetViews>
    <sheetView view="pageBreakPreview" topLeftCell="A9" zoomScaleNormal="100" zoomScaleSheetLayoutView="100" workbookViewId="0">
      <selection activeCell="N31" sqref="N31"/>
    </sheetView>
  </sheetViews>
  <sheetFormatPr defaultRowHeight="15" x14ac:dyDescent="0.25"/>
  <cols>
    <col min="1" max="1" width="22" style="140" customWidth="1"/>
    <col min="2" max="2" width="28.5703125" style="140" customWidth="1"/>
    <col min="3" max="4" width="9.140625" style="140" customWidth="1"/>
    <col min="5" max="16" width="5.85546875" style="140" customWidth="1"/>
    <col min="17" max="16384" width="9.140625" style="140"/>
  </cols>
  <sheetData>
    <row r="1" spans="1:18" ht="16.5" thickTop="1" thickBot="1" x14ac:dyDescent="0.3">
      <c r="A1" s="435" t="s">
        <v>179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15.75" thickBot="1" x14ac:dyDescent="0.3">
      <c r="A2" s="437" t="s">
        <v>51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9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9" t="s">
        <v>18</v>
      </c>
      <c r="B4" s="361" t="s">
        <v>22</v>
      </c>
      <c r="C4" s="339" t="s">
        <v>72</v>
      </c>
      <c r="D4" s="383" t="s">
        <v>73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423" t="s">
        <v>23</v>
      </c>
      <c r="R4" s="423" t="s">
        <v>24</v>
      </c>
    </row>
    <row r="5" spans="1:18" ht="15.75" thickBot="1" x14ac:dyDescent="0.3">
      <c r="A5" s="370"/>
      <c r="B5" s="362"/>
      <c r="C5" s="340"/>
      <c r="D5" s="384"/>
      <c r="E5" s="317" t="s">
        <v>25</v>
      </c>
      <c r="F5" s="149" t="s">
        <v>26</v>
      </c>
      <c r="G5" s="68" t="s">
        <v>27</v>
      </c>
      <c r="H5" s="317" t="s">
        <v>25</v>
      </c>
      <c r="I5" s="149" t="s">
        <v>26</v>
      </c>
      <c r="J5" s="68" t="s">
        <v>27</v>
      </c>
      <c r="K5" s="317" t="s">
        <v>25</v>
      </c>
      <c r="L5" s="149" t="s">
        <v>26</v>
      </c>
      <c r="M5" s="68" t="s">
        <v>27</v>
      </c>
      <c r="N5" s="317" t="s">
        <v>25</v>
      </c>
      <c r="O5" s="149" t="s">
        <v>26</v>
      </c>
      <c r="P5" s="68" t="s">
        <v>27</v>
      </c>
      <c r="Q5" s="424"/>
      <c r="R5" s="424"/>
    </row>
    <row r="6" spans="1:18" x14ac:dyDescent="0.25">
      <c r="A6" s="158" t="s">
        <v>49</v>
      </c>
      <c r="B6" s="63" t="s">
        <v>28</v>
      </c>
      <c r="C6" s="85"/>
      <c r="D6" s="90" t="s">
        <v>74</v>
      </c>
      <c r="E6" s="145">
        <v>2</v>
      </c>
      <c r="F6" s="146" t="s">
        <v>14</v>
      </c>
      <c r="G6" s="69">
        <v>2</v>
      </c>
      <c r="H6" s="145"/>
      <c r="I6" s="146"/>
      <c r="J6" s="69"/>
      <c r="K6" s="145"/>
      <c r="L6" s="146"/>
      <c r="M6" s="69"/>
      <c r="N6" s="145"/>
      <c r="O6" s="146"/>
      <c r="P6" s="69"/>
      <c r="Q6" s="147">
        <f>15*(E6+H6+K6+N6)</f>
        <v>30</v>
      </c>
      <c r="R6" s="75">
        <f>G6+J6+M6+P6</f>
        <v>2</v>
      </c>
    </row>
    <row r="7" spans="1:18" x14ac:dyDescent="0.25">
      <c r="A7" s="156" t="s">
        <v>65</v>
      </c>
      <c r="B7" s="64" t="s">
        <v>29</v>
      </c>
      <c r="C7" s="101" t="s">
        <v>92</v>
      </c>
      <c r="D7" s="91" t="s">
        <v>15</v>
      </c>
      <c r="E7" s="143">
        <v>2</v>
      </c>
      <c r="F7" s="141" t="s">
        <v>15</v>
      </c>
      <c r="G7" s="70">
        <v>2</v>
      </c>
      <c r="H7" s="143">
        <v>2</v>
      </c>
      <c r="I7" s="141" t="s">
        <v>15</v>
      </c>
      <c r="J7" s="70">
        <v>2</v>
      </c>
      <c r="K7" s="143"/>
      <c r="L7" s="141"/>
      <c r="M7" s="70"/>
      <c r="N7" s="143"/>
      <c r="O7" s="141"/>
      <c r="P7" s="70"/>
      <c r="Q7" s="147">
        <f t="shared" ref="Q7:Q10" si="0">15*(E7+H7+K7+N7)</f>
        <v>60</v>
      </c>
      <c r="R7" s="75">
        <f t="shared" ref="R7:R10" si="1">G7+J7+M7+P7</f>
        <v>4</v>
      </c>
    </row>
    <row r="8" spans="1:18" x14ac:dyDescent="0.25">
      <c r="A8" s="157" t="s">
        <v>66</v>
      </c>
      <c r="B8" s="64" t="s">
        <v>30</v>
      </c>
      <c r="C8" s="86"/>
      <c r="D8" s="91"/>
      <c r="E8" s="143"/>
      <c r="F8" s="141"/>
      <c r="G8" s="70"/>
      <c r="H8" s="143"/>
      <c r="I8" s="141"/>
      <c r="J8" s="70"/>
      <c r="K8" s="143">
        <v>2</v>
      </c>
      <c r="L8" s="141" t="s">
        <v>15</v>
      </c>
      <c r="M8" s="70">
        <v>2</v>
      </c>
      <c r="N8" s="143">
        <v>2</v>
      </c>
      <c r="O8" s="141" t="s">
        <v>15</v>
      </c>
      <c r="P8" s="70">
        <v>2</v>
      </c>
      <c r="Q8" s="147">
        <f t="shared" si="0"/>
        <v>60</v>
      </c>
      <c r="R8" s="75">
        <f t="shared" si="1"/>
        <v>4</v>
      </c>
    </row>
    <row r="9" spans="1:18" s="329" customFormat="1" ht="30" x14ac:dyDescent="0.25">
      <c r="A9" s="328" t="s">
        <v>67</v>
      </c>
      <c r="B9" s="64" t="s">
        <v>31</v>
      </c>
      <c r="C9" s="101" t="s">
        <v>92</v>
      </c>
      <c r="D9" s="91" t="s">
        <v>74</v>
      </c>
      <c r="E9" s="143">
        <v>2</v>
      </c>
      <c r="F9" s="141" t="s">
        <v>14</v>
      </c>
      <c r="G9" s="70">
        <v>3</v>
      </c>
      <c r="H9" s="143">
        <v>2</v>
      </c>
      <c r="I9" s="141" t="s">
        <v>14</v>
      </c>
      <c r="J9" s="70">
        <v>3</v>
      </c>
      <c r="K9" s="143"/>
      <c r="L9" s="141"/>
      <c r="M9" s="70"/>
      <c r="N9" s="143"/>
      <c r="O9" s="141"/>
      <c r="P9" s="70"/>
      <c r="Q9" s="147">
        <f t="shared" si="0"/>
        <v>60</v>
      </c>
      <c r="R9" s="75">
        <f t="shared" si="1"/>
        <v>6</v>
      </c>
    </row>
    <row r="10" spans="1:18" ht="30" x14ac:dyDescent="0.25">
      <c r="A10" s="171" t="s">
        <v>156</v>
      </c>
      <c r="B10" s="64" t="s">
        <v>155</v>
      </c>
      <c r="C10" s="101" t="s">
        <v>92</v>
      </c>
      <c r="D10" s="91" t="s">
        <v>15</v>
      </c>
      <c r="E10" s="143">
        <v>2</v>
      </c>
      <c r="F10" s="141" t="s">
        <v>15</v>
      </c>
      <c r="G10" s="70">
        <v>2</v>
      </c>
      <c r="H10" s="143">
        <v>2</v>
      </c>
      <c r="I10" s="141" t="s">
        <v>15</v>
      </c>
      <c r="J10" s="70">
        <v>2</v>
      </c>
      <c r="K10" s="143"/>
      <c r="L10" s="141"/>
      <c r="M10" s="70"/>
      <c r="N10" s="143"/>
      <c r="O10" s="141"/>
      <c r="P10" s="70"/>
      <c r="Q10" s="147">
        <f t="shared" si="0"/>
        <v>60</v>
      </c>
      <c r="R10" s="75">
        <f t="shared" si="1"/>
        <v>4</v>
      </c>
    </row>
    <row r="11" spans="1:18" x14ac:dyDescent="0.25">
      <c r="A11" s="157"/>
      <c r="B11" s="319" t="s">
        <v>180</v>
      </c>
      <c r="C11" s="101" t="s">
        <v>92</v>
      </c>
      <c r="D11" s="320" t="s">
        <v>15</v>
      </c>
      <c r="E11" s="321">
        <v>2</v>
      </c>
      <c r="F11" s="322" t="s">
        <v>15</v>
      </c>
      <c r="G11" s="327">
        <v>2</v>
      </c>
      <c r="H11" s="321">
        <v>2</v>
      </c>
      <c r="I11" s="322" t="s">
        <v>14</v>
      </c>
      <c r="J11" s="320">
        <v>2</v>
      </c>
      <c r="K11" s="321">
        <v>2</v>
      </c>
      <c r="L11" s="322" t="s">
        <v>15</v>
      </c>
      <c r="M11" s="327">
        <v>2</v>
      </c>
      <c r="N11" s="321">
        <v>2</v>
      </c>
      <c r="O11" s="322" t="s">
        <v>14</v>
      </c>
      <c r="P11" s="327">
        <v>2</v>
      </c>
      <c r="Q11" s="147">
        <f t="shared" ref="Q11:Q26" si="2">15*(E11+H11+K11+N11)</f>
        <v>120</v>
      </c>
      <c r="R11" s="75">
        <f t="shared" ref="R11:R26" si="3">G11+J11+M11+P11</f>
        <v>8</v>
      </c>
    </row>
    <row r="12" spans="1:18" ht="15.75" thickBot="1" x14ac:dyDescent="0.3">
      <c r="A12" s="332"/>
      <c r="B12" s="323" t="s">
        <v>183</v>
      </c>
      <c r="C12" s="324"/>
      <c r="D12" s="333" t="s">
        <v>74</v>
      </c>
      <c r="E12" s="334">
        <v>2</v>
      </c>
      <c r="F12" s="325" t="s">
        <v>15</v>
      </c>
      <c r="G12" s="326">
        <v>2</v>
      </c>
      <c r="H12" s="334">
        <v>2</v>
      </c>
      <c r="I12" s="325" t="s">
        <v>14</v>
      </c>
      <c r="J12" s="335">
        <v>2</v>
      </c>
      <c r="K12" s="334">
        <v>2</v>
      </c>
      <c r="L12" s="325" t="s">
        <v>15</v>
      </c>
      <c r="M12" s="326">
        <v>2</v>
      </c>
      <c r="N12" s="334">
        <v>2</v>
      </c>
      <c r="O12" s="325" t="s">
        <v>14</v>
      </c>
      <c r="P12" s="326">
        <v>2</v>
      </c>
      <c r="Q12" s="336">
        <f t="shared" si="2"/>
        <v>120</v>
      </c>
      <c r="R12" s="337">
        <f t="shared" si="3"/>
        <v>8</v>
      </c>
    </row>
    <row r="13" spans="1:18" x14ac:dyDescent="0.25">
      <c r="A13" s="330"/>
      <c r="B13" s="331" t="s">
        <v>181</v>
      </c>
      <c r="C13" s="127" t="s">
        <v>92</v>
      </c>
      <c r="D13" s="90"/>
      <c r="E13" s="145">
        <v>2</v>
      </c>
      <c r="F13" s="146" t="s">
        <v>15</v>
      </c>
      <c r="G13" s="69">
        <v>3</v>
      </c>
      <c r="H13" s="145">
        <v>2</v>
      </c>
      <c r="I13" s="146" t="s">
        <v>15</v>
      </c>
      <c r="J13" s="69">
        <v>3</v>
      </c>
      <c r="K13" s="145">
        <v>2</v>
      </c>
      <c r="L13" s="146" t="s">
        <v>15</v>
      </c>
      <c r="M13" s="69">
        <v>3</v>
      </c>
      <c r="N13" s="145">
        <v>2</v>
      </c>
      <c r="O13" s="146" t="s">
        <v>15</v>
      </c>
      <c r="P13" s="69">
        <v>3</v>
      </c>
      <c r="Q13" s="147">
        <f t="shared" si="2"/>
        <v>120</v>
      </c>
      <c r="R13" s="75">
        <f t="shared" si="3"/>
        <v>12</v>
      </c>
    </row>
    <row r="14" spans="1:18" x14ac:dyDescent="0.25">
      <c r="A14" s="155"/>
      <c r="B14" s="153" t="s">
        <v>182</v>
      </c>
      <c r="C14" s="101" t="s">
        <v>92</v>
      </c>
      <c r="D14" s="91"/>
      <c r="E14" s="143">
        <v>2</v>
      </c>
      <c r="F14" s="141" t="s">
        <v>15</v>
      </c>
      <c r="G14" s="70">
        <v>2</v>
      </c>
      <c r="H14" s="143">
        <v>2</v>
      </c>
      <c r="I14" s="141" t="s">
        <v>14</v>
      </c>
      <c r="J14" s="70">
        <v>2</v>
      </c>
      <c r="K14" s="143">
        <v>4</v>
      </c>
      <c r="L14" s="141" t="s">
        <v>15</v>
      </c>
      <c r="M14" s="70">
        <v>3</v>
      </c>
      <c r="N14" s="143">
        <v>4</v>
      </c>
      <c r="O14" s="141" t="s">
        <v>15</v>
      </c>
      <c r="P14" s="70">
        <v>3</v>
      </c>
      <c r="Q14" s="144">
        <f t="shared" si="2"/>
        <v>180</v>
      </c>
      <c r="R14" s="75">
        <f t="shared" si="3"/>
        <v>10</v>
      </c>
    </row>
    <row r="15" spans="1:18" x14ac:dyDescent="0.25">
      <c r="A15" s="155"/>
      <c r="B15" s="153" t="s">
        <v>184</v>
      </c>
      <c r="C15" s="101" t="s">
        <v>92</v>
      </c>
      <c r="D15" s="91"/>
      <c r="E15" s="143"/>
      <c r="F15" s="141"/>
      <c r="G15" s="70"/>
      <c r="H15" s="143"/>
      <c r="I15" s="141"/>
      <c r="J15" s="70"/>
      <c r="K15" s="143">
        <v>2</v>
      </c>
      <c r="L15" s="141" t="s">
        <v>15</v>
      </c>
      <c r="M15" s="70">
        <v>1</v>
      </c>
      <c r="N15" s="143">
        <v>2</v>
      </c>
      <c r="O15" s="141" t="s">
        <v>15</v>
      </c>
      <c r="P15" s="70">
        <v>1</v>
      </c>
      <c r="Q15" s="144">
        <f t="shared" si="2"/>
        <v>60</v>
      </c>
      <c r="R15" s="75">
        <f t="shared" si="3"/>
        <v>2</v>
      </c>
    </row>
    <row r="16" spans="1:18" ht="30" x14ac:dyDescent="0.25">
      <c r="A16" s="155"/>
      <c r="B16" s="153" t="s">
        <v>185</v>
      </c>
      <c r="C16" s="128" t="s">
        <v>92</v>
      </c>
      <c r="D16" s="126"/>
      <c r="E16" s="143">
        <v>2</v>
      </c>
      <c r="F16" s="141" t="s">
        <v>14</v>
      </c>
      <c r="G16" s="70">
        <v>2</v>
      </c>
      <c r="H16" s="143">
        <v>2</v>
      </c>
      <c r="I16" s="141" t="s">
        <v>14</v>
      </c>
      <c r="J16" s="70">
        <v>2</v>
      </c>
      <c r="K16" s="143"/>
      <c r="L16" s="141"/>
      <c r="M16" s="70"/>
      <c r="N16" s="143"/>
      <c r="O16" s="141"/>
      <c r="P16" s="70"/>
      <c r="Q16" s="147">
        <f t="shared" si="2"/>
        <v>60</v>
      </c>
      <c r="R16" s="75">
        <f t="shared" si="3"/>
        <v>4</v>
      </c>
    </row>
    <row r="17" spans="1:18" ht="30" x14ac:dyDescent="0.25">
      <c r="A17" s="155"/>
      <c r="B17" s="153" t="s">
        <v>186</v>
      </c>
      <c r="C17" s="128"/>
      <c r="D17" s="126"/>
      <c r="E17" s="143">
        <v>2</v>
      </c>
      <c r="F17" s="141" t="s">
        <v>15</v>
      </c>
      <c r="G17" s="70">
        <v>2</v>
      </c>
      <c r="H17" s="143">
        <v>2</v>
      </c>
      <c r="I17" s="141" t="s">
        <v>14</v>
      </c>
      <c r="J17" s="70">
        <v>2</v>
      </c>
      <c r="K17" s="143"/>
      <c r="L17" s="141"/>
      <c r="M17" s="70"/>
      <c r="N17" s="143"/>
      <c r="O17" s="141"/>
      <c r="P17" s="70"/>
      <c r="Q17" s="147">
        <f t="shared" si="2"/>
        <v>60</v>
      </c>
      <c r="R17" s="75">
        <f t="shared" si="3"/>
        <v>4</v>
      </c>
    </row>
    <row r="18" spans="1:18" x14ac:dyDescent="0.25">
      <c r="A18" s="155"/>
      <c r="B18" s="153" t="s">
        <v>34</v>
      </c>
      <c r="C18" s="128"/>
      <c r="D18" s="126"/>
      <c r="E18" s="143"/>
      <c r="F18" s="141"/>
      <c r="G18" s="70"/>
      <c r="H18" s="143"/>
      <c r="I18" s="141"/>
      <c r="J18" s="70">
        <v>2</v>
      </c>
      <c r="K18" s="143"/>
      <c r="L18" s="141"/>
      <c r="M18" s="70">
        <v>2</v>
      </c>
      <c r="N18" s="143"/>
      <c r="O18" s="141"/>
      <c r="P18" s="70"/>
      <c r="Q18" s="147">
        <f t="shared" si="2"/>
        <v>0</v>
      </c>
      <c r="R18" s="75">
        <f t="shared" si="3"/>
        <v>4</v>
      </c>
    </row>
    <row r="19" spans="1:18" x14ac:dyDescent="0.25">
      <c r="A19" s="155"/>
      <c r="B19" s="153" t="s">
        <v>0</v>
      </c>
      <c r="C19" s="104" t="s">
        <v>92</v>
      </c>
      <c r="D19" s="95"/>
      <c r="E19" s="143">
        <v>1</v>
      </c>
      <c r="F19" s="141" t="s">
        <v>15</v>
      </c>
      <c r="G19" s="70">
        <v>2</v>
      </c>
      <c r="H19" s="143">
        <v>1</v>
      </c>
      <c r="I19" s="141" t="s">
        <v>15</v>
      </c>
      <c r="J19" s="70">
        <v>2</v>
      </c>
      <c r="K19" s="143">
        <v>1</v>
      </c>
      <c r="L19" s="141" t="s">
        <v>15</v>
      </c>
      <c r="M19" s="70">
        <v>2</v>
      </c>
      <c r="N19" s="143">
        <v>1</v>
      </c>
      <c r="O19" s="141" t="s">
        <v>14</v>
      </c>
      <c r="P19" s="70">
        <v>2</v>
      </c>
      <c r="Q19" s="147">
        <f t="shared" si="2"/>
        <v>60</v>
      </c>
      <c r="R19" s="75">
        <f t="shared" si="3"/>
        <v>8</v>
      </c>
    </row>
    <row r="20" spans="1:18" ht="30" x14ac:dyDescent="0.25">
      <c r="A20" s="157"/>
      <c r="B20" s="153" t="s">
        <v>187</v>
      </c>
      <c r="C20" s="105"/>
      <c r="D20" s="95"/>
      <c r="E20" s="143">
        <v>1</v>
      </c>
      <c r="F20" s="141" t="s">
        <v>15</v>
      </c>
      <c r="G20" s="70">
        <v>2</v>
      </c>
      <c r="H20" s="143">
        <v>1</v>
      </c>
      <c r="I20" s="141" t="s">
        <v>15</v>
      </c>
      <c r="J20" s="70">
        <v>2</v>
      </c>
      <c r="K20" s="143"/>
      <c r="L20" s="141"/>
      <c r="M20" s="70"/>
      <c r="N20" s="143"/>
      <c r="O20" s="141"/>
      <c r="P20" s="70"/>
      <c r="Q20" s="147">
        <f t="shared" si="2"/>
        <v>30</v>
      </c>
      <c r="R20" s="75">
        <f t="shared" si="3"/>
        <v>4</v>
      </c>
    </row>
    <row r="21" spans="1:18" x14ac:dyDescent="0.25">
      <c r="A21" s="155"/>
      <c r="B21" s="153" t="s">
        <v>121</v>
      </c>
      <c r="C21" s="132"/>
      <c r="D21" s="94"/>
      <c r="E21" s="143"/>
      <c r="F21" s="141"/>
      <c r="G21" s="70"/>
      <c r="H21" s="143"/>
      <c r="I21" s="141"/>
      <c r="J21" s="70"/>
      <c r="K21" s="143">
        <v>1</v>
      </c>
      <c r="L21" s="141" t="s">
        <v>15</v>
      </c>
      <c r="M21" s="70">
        <v>1</v>
      </c>
      <c r="N21" s="143">
        <v>1</v>
      </c>
      <c r="O21" s="141" t="s">
        <v>15</v>
      </c>
      <c r="P21" s="70">
        <v>1</v>
      </c>
      <c r="Q21" s="147">
        <f t="shared" si="2"/>
        <v>30</v>
      </c>
      <c r="R21" s="75">
        <f t="shared" si="3"/>
        <v>2</v>
      </c>
    </row>
    <row r="22" spans="1:18" x14ac:dyDescent="0.25">
      <c r="A22" s="155"/>
      <c r="B22" s="153" t="s">
        <v>188</v>
      </c>
      <c r="C22" s="132"/>
      <c r="D22" s="94"/>
      <c r="E22" s="143">
        <v>4</v>
      </c>
      <c r="F22" s="141" t="s">
        <v>15</v>
      </c>
      <c r="G22" s="70">
        <v>2</v>
      </c>
      <c r="H22" s="143">
        <v>4</v>
      </c>
      <c r="I22" s="141" t="s">
        <v>15</v>
      </c>
      <c r="J22" s="70">
        <v>2</v>
      </c>
      <c r="K22" s="143">
        <v>4</v>
      </c>
      <c r="L22" s="141" t="s">
        <v>15</v>
      </c>
      <c r="M22" s="70">
        <v>2</v>
      </c>
      <c r="N22" s="143">
        <v>4</v>
      </c>
      <c r="O22" s="141" t="s">
        <v>15</v>
      </c>
      <c r="P22" s="70">
        <v>2</v>
      </c>
      <c r="Q22" s="147">
        <f t="shared" si="2"/>
        <v>240</v>
      </c>
      <c r="R22" s="75">
        <f t="shared" si="3"/>
        <v>8</v>
      </c>
    </row>
    <row r="23" spans="1:18" x14ac:dyDescent="0.25">
      <c r="A23" s="155"/>
      <c r="B23" s="153" t="s">
        <v>189</v>
      </c>
      <c r="C23" s="132"/>
      <c r="D23" s="94"/>
      <c r="E23" s="143">
        <v>1</v>
      </c>
      <c r="F23" s="141" t="s">
        <v>15</v>
      </c>
      <c r="G23" s="70">
        <v>1</v>
      </c>
      <c r="H23" s="143">
        <v>1</v>
      </c>
      <c r="I23" s="141" t="s">
        <v>15</v>
      </c>
      <c r="J23" s="70">
        <v>1</v>
      </c>
      <c r="K23" s="143">
        <v>1</v>
      </c>
      <c r="L23" s="141" t="s">
        <v>14</v>
      </c>
      <c r="M23" s="70">
        <v>1</v>
      </c>
      <c r="N23" s="143"/>
      <c r="O23" s="141"/>
      <c r="P23" s="70"/>
      <c r="Q23" s="147">
        <f t="shared" si="2"/>
        <v>45</v>
      </c>
      <c r="R23" s="75">
        <f t="shared" si="3"/>
        <v>3</v>
      </c>
    </row>
    <row r="24" spans="1:18" x14ac:dyDescent="0.25">
      <c r="A24" s="155" t="s">
        <v>164</v>
      </c>
      <c r="B24" s="142" t="s">
        <v>16</v>
      </c>
      <c r="C24" s="87"/>
      <c r="D24" s="95" t="s">
        <v>154</v>
      </c>
      <c r="E24" s="143"/>
      <c r="F24" s="141" t="s">
        <v>36</v>
      </c>
      <c r="G24" s="70">
        <v>0</v>
      </c>
      <c r="H24" s="143"/>
      <c r="I24" s="141" t="s">
        <v>36</v>
      </c>
      <c r="J24" s="70">
        <v>0</v>
      </c>
      <c r="K24" s="143"/>
      <c r="L24" s="141"/>
      <c r="M24" s="70"/>
      <c r="N24" s="143"/>
      <c r="O24" s="141"/>
      <c r="P24" s="70"/>
      <c r="Q24" s="147">
        <f>15*(E24+H24+K24+N24)</f>
        <v>0</v>
      </c>
      <c r="R24" s="75">
        <f t="shared" ref="R24" si="4">G24+J24+M24+P24</f>
        <v>0</v>
      </c>
    </row>
    <row r="25" spans="1:18" x14ac:dyDescent="0.25">
      <c r="A25" s="155"/>
      <c r="B25" s="153" t="s">
        <v>122</v>
      </c>
      <c r="C25" s="132"/>
      <c r="D25" s="94"/>
      <c r="E25" s="143"/>
      <c r="F25" s="141"/>
      <c r="G25" s="70"/>
      <c r="H25" s="143"/>
      <c r="I25" s="141"/>
      <c r="J25" s="70"/>
      <c r="K25" s="143"/>
      <c r="L25" s="141"/>
      <c r="M25" s="70">
        <v>8</v>
      </c>
      <c r="N25" s="143"/>
      <c r="O25" s="141"/>
      <c r="P25" s="70"/>
      <c r="Q25" s="147">
        <f t="shared" si="2"/>
        <v>0</v>
      </c>
      <c r="R25" s="75">
        <f t="shared" si="3"/>
        <v>8</v>
      </c>
    </row>
    <row r="26" spans="1:18" ht="15.75" thickBot="1" x14ac:dyDescent="0.3">
      <c r="A26" s="155"/>
      <c r="B26" s="153" t="s">
        <v>167</v>
      </c>
      <c r="C26" s="132"/>
      <c r="D26" s="133"/>
      <c r="E26" s="143"/>
      <c r="F26" s="141"/>
      <c r="G26" s="70"/>
      <c r="H26" s="143"/>
      <c r="I26" s="141"/>
      <c r="J26" s="70"/>
      <c r="K26" s="143"/>
      <c r="L26" s="141"/>
      <c r="M26" s="70"/>
      <c r="N26" s="143"/>
      <c r="O26" s="141" t="s">
        <v>15</v>
      </c>
      <c r="P26" s="70">
        <v>15</v>
      </c>
      <c r="Q26" s="147">
        <f t="shared" si="2"/>
        <v>0</v>
      </c>
      <c r="R26" s="75">
        <f t="shared" si="3"/>
        <v>15</v>
      </c>
    </row>
    <row r="27" spans="1:18" ht="15.75" thickBot="1" x14ac:dyDescent="0.3">
      <c r="A27" s="357" t="s">
        <v>17</v>
      </c>
      <c r="B27" s="358"/>
      <c r="C27" s="89"/>
      <c r="D27" s="84"/>
      <c r="E27" s="252">
        <f>SUM(E6:E26)</f>
        <v>27</v>
      </c>
      <c r="F27" s="160"/>
      <c r="G27" s="73">
        <f>SUM(G6:G26)</f>
        <v>29</v>
      </c>
      <c r="H27" s="159">
        <f>SUM(H6:H26)</f>
        <v>25</v>
      </c>
      <c r="I27" s="160"/>
      <c r="J27" s="73">
        <f>SUM(J6:J26)</f>
        <v>29</v>
      </c>
      <c r="K27" s="159">
        <f>SUM(K6:K26)</f>
        <v>21</v>
      </c>
      <c r="L27" s="160"/>
      <c r="M27" s="73">
        <f>SUM(M6:M26)</f>
        <v>29</v>
      </c>
      <c r="N27" s="159">
        <f>SUM(N6:N26)</f>
        <v>20</v>
      </c>
      <c r="O27" s="160"/>
      <c r="P27" s="73">
        <f>SUM(P6:P26)</f>
        <v>33</v>
      </c>
      <c r="Q27" s="253">
        <f>SUM(Q6:Q26)</f>
        <v>1395</v>
      </c>
      <c r="R27" s="136">
        <f>SUM(R6:R26)</f>
        <v>120</v>
      </c>
    </row>
    <row r="28" spans="1:18" x14ac:dyDescent="0.25">
      <c r="A28" s="162" t="s">
        <v>53</v>
      </c>
      <c r="Q28" s="137"/>
    </row>
    <row r="29" spans="1:18" x14ac:dyDescent="0.25">
      <c r="A29" s="161" t="s">
        <v>59</v>
      </c>
      <c r="Q29" s="137"/>
    </row>
    <row r="30" spans="1:18" x14ac:dyDescent="0.25">
      <c r="A30" s="161" t="s">
        <v>60</v>
      </c>
      <c r="Q30" s="137"/>
    </row>
    <row r="31" spans="1:18" x14ac:dyDescent="0.25">
      <c r="A31" s="161" t="s">
        <v>61</v>
      </c>
      <c r="Q31" s="137"/>
    </row>
    <row r="32" spans="1:18" x14ac:dyDescent="0.25">
      <c r="A32" s="161" t="s">
        <v>57</v>
      </c>
      <c r="Q32" s="137"/>
      <c r="R32" s="137"/>
    </row>
    <row r="33" spans="1:18" x14ac:dyDescent="0.25">
      <c r="A33" s="161" t="s">
        <v>58</v>
      </c>
      <c r="Q33" s="137"/>
      <c r="R33" s="137"/>
    </row>
    <row r="34" spans="1:18" x14ac:dyDescent="0.25">
      <c r="A34" s="161" t="s">
        <v>55</v>
      </c>
      <c r="Q34" s="137"/>
      <c r="R34" s="137"/>
    </row>
    <row r="35" spans="1:18" x14ac:dyDescent="0.25">
      <c r="A35" s="100" t="s">
        <v>75</v>
      </c>
      <c r="D35" s="81"/>
      <c r="R35" s="137"/>
    </row>
    <row r="36" spans="1:18" x14ac:dyDescent="0.25">
      <c r="A36" s="97" t="s">
        <v>76</v>
      </c>
      <c r="D36" s="81"/>
      <c r="K36" s="98" t="s">
        <v>77</v>
      </c>
      <c r="L36" s="97"/>
      <c r="P36" s="97" t="s">
        <v>78</v>
      </c>
      <c r="R36" s="137"/>
    </row>
    <row r="37" spans="1:18" x14ac:dyDescent="0.25">
      <c r="A37" s="161" t="s">
        <v>79</v>
      </c>
      <c r="E37" s="97"/>
      <c r="K37" s="98" t="s">
        <v>80</v>
      </c>
      <c r="L37" s="97"/>
      <c r="P37" s="97" t="s">
        <v>81</v>
      </c>
      <c r="R37" s="137"/>
    </row>
    <row r="38" spans="1:18" x14ac:dyDescent="0.25">
      <c r="A38" s="161" t="s">
        <v>82</v>
      </c>
      <c r="E38" s="97"/>
      <c r="K38" s="98" t="s">
        <v>83</v>
      </c>
      <c r="L38" s="161"/>
      <c r="P38" s="161" t="s">
        <v>84</v>
      </c>
      <c r="R38" s="137"/>
    </row>
    <row r="39" spans="1:18" x14ac:dyDescent="0.25">
      <c r="A39" s="161" t="s">
        <v>85</v>
      </c>
      <c r="E39" s="161"/>
      <c r="K39" s="98" t="s">
        <v>86</v>
      </c>
      <c r="L39" s="161"/>
      <c r="P39" s="97" t="s">
        <v>87</v>
      </c>
    </row>
    <row r="40" spans="1:18" x14ac:dyDescent="0.25">
      <c r="A40" s="99" t="s">
        <v>88</v>
      </c>
      <c r="D40" s="161"/>
      <c r="E40" s="161"/>
      <c r="J40" s="161"/>
      <c r="K40" s="98" t="s">
        <v>91</v>
      </c>
      <c r="L40" s="161"/>
      <c r="P40" s="97" t="s">
        <v>89</v>
      </c>
    </row>
    <row r="41" spans="1:18" x14ac:dyDescent="0.25">
      <c r="D41" s="81"/>
      <c r="P41" s="97" t="s">
        <v>90</v>
      </c>
    </row>
  </sheetData>
  <mergeCells count="14">
    <mergeCell ref="N4:P4"/>
    <mergeCell ref="Q4:Q5"/>
    <mergeCell ref="R4:R5"/>
    <mergeCell ref="A27:B27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showGridLines="0" view="pageBreakPreview" zoomScale="115" zoomScaleNormal="100" zoomScaleSheetLayoutView="115" workbookViewId="0">
      <selection activeCell="A20" sqref="A20"/>
    </sheetView>
  </sheetViews>
  <sheetFormatPr defaultRowHeight="15" x14ac:dyDescent="0.25"/>
  <cols>
    <col min="1" max="1" width="24" customWidth="1"/>
    <col min="2" max="2" width="35" bestFit="1" customWidth="1"/>
    <col min="3" max="3" width="11" bestFit="1" customWidth="1"/>
    <col min="4" max="4" width="7.140625" customWidth="1"/>
    <col min="5" max="16" width="4.85546875" customWidth="1"/>
    <col min="17" max="17" width="7" customWidth="1"/>
    <col min="18" max="18" width="6.42578125" customWidth="1"/>
  </cols>
  <sheetData>
    <row r="1" spans="1:18" ht="15.75" customHeight="1" x14ac:dyDescent="0.25">
      <c r="A1" s="343" t="s">
        <v>50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5"/>
    </row>
    <row r="2" spans="1:18" ht="15.75" thickBot="1" x14ac:dyDescent="0.3">
      <c r="A2" s="346" t="s">
        <v>51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59" t="s">
        <v>18</v>
      </c>
      <c r="B4" s="361" t="s">
        <v>22</v>
      </c>
      <c r="C4" s="339" t="s">
        <v>72</v>
      </c>
      <c r="D4" s="341" t="s">
        <v>73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60"/>
      <c r="B5" s="362"/>
      <c r="C5" s="340"/>
      <c r="D5" s="342"/>
      <c r="E5" s="16" t="s">
        <v>25</v>
      </c>
      <c r="F5" s="17" t="s">
        <v>26</v>
      </c>
      <c r="G5" s="68" t="s">
        <v>27</v>
      </c>
      <c r="H5" s="16" t="s">
        <v>25</v>
      </c>
      <c r="I5" s="17" t="s">
        <v>26</v>
      </c>
      <c r="J5" s="68" t="s">
        <v>27</v>
      </c>
      <c r="K5" s="16" t="s">
        <v>25</v>
      </c>
      <c r="L5" s="17" t="s">
        <v>26</v>
      </c>
      <c r="M5" s="68" t="s">
        <v>27</v>
      </c>
      <c r="N5" s="16" t="s">
        <v>25</v>
      </c>
      <c r="O5" s="17" t="s">
        <v>26</v>
      </c>
      <c r="P5" s="68" t="s">
        <v>27</v>
      </c>
      <c r="Q5" s="353"/>
      <c r="R5" s="353"/>
    </row>
    <row r="6" spans="1:18" x14ac:dyDescent="0.25">
      <c r="A6" s="34" t="s">
        <v>49</v>
      </c>
      <c r="B6" s="63" t="s">
        <v>28</v>
      </c>
      <c r="C6" s="85"/>
      <c r="D6" s="90" t="s">
        <v>74</v>
      </c>
      <c r="E6" s="13">
        <v>2</v>
      </c>
      <c r="F6" s="14" t="s">
        <v>14</v>
      </c>
      <c r="G6" s="69">
        <v>2</v>
      </c>
      <c r="H6" s="13"/>
      <c r="I6" s="14"/>
      <c r="J6" s="69"/>
      <c r="K6" s="13"/>
      <c r="L6" s="14"/>
      <c r="M6" s="69"/>
      <c r="N6" s="13"/>
      <c r="O6" s="14"/>
      <c r="P6" s="69"/>
      <c r="Q6" s="15">
        <f>15*(E6+H6+K6+N6)</f>
        <v>30</v>
      </c>
      <c r="R6" s="75">
        <f>G6+J6+M6+P6</f>
        <v>2</v>
      </c>
    </row>
    <row r="7" spans="1:18" x14ac:dyDescent="0.25">
      <c r="A7" s="29" t="s">
        <v>65</v>
      </c>
      <c r="B7" s="64" t="s">
        <v>29</v>
      </c>
      <c r="C7" s="101" t="s">
        <v>92</v>
      </c>
      <c r="D7" s="91" t="s">
        <v>15</v>
      </c>
      <c r="E7" s="10">
        <v>2</v>
      </c>
      <c r="F7" s="5" t="s">
        <v>15</v>
      </c>
      <c r="G7" s="70">
        <v>2</v>
      </c>
      <c r="H7" s="10">
        <v>2</v>
      </c>
      <c r="I7" s="5" t="s">
        <v>15</v>
      </c>
      <c r="J7" s="70">
        <v>2</v>
      </c>
      <c r="K7" s="10"/>
      <c r="L7" s="5"/>
      <c r="M7" s="70"/>
      <c r="N7" s="10"/>
      <c r="O7" s="5"/>
      <c r="P7" s="70"/>
      <c r="Q7" s="15">
        <f t="shared" ref="Q7:Q17" si="0">15*(E7+H7+K7+N7)</f>
        <v>60</v>
      </c>
      <c r="R7" s="75">
        <f t="shared" ref="R7:R20" si="1">G7+J7+M7+P7</f>
        <v>4</v>
      </c>
    </row>
    <row r="8" spans="1:18" x14ac:dyDescent="0.25">
      <c r="A8" s="30" t="s">
        <v>66</v>
      </c>
      <c r="B8" s="64" t="s">
        <v>30</v>
      </c>
      <c r="C8" s="86"/>
      <c r="D8" s="91"/>
      <c r="E8" s="10"/>
      <c r="F8" s="5"/>
      <c r="G8" s="70"/>
      <c r="H8" s="10"/>
      <c r="I8" s="5"/>
      <c r="J8" s="70"/>
      <c r="K8" s="10">
        <v>2</v>
      </c>
      <c r="L8" s="5" t="s">
        <v>15</v>
      </c>
      <c r="M8" s="70">
        <v>2</v>
      </c>
      <c r="N8" s="10">
        <v>2</v>
      </c>
      <c r="O8" s="5" t="s">
        <v>15</v>
      </c>
      <c r="P8" s="70">
        <v>2</v>
      </c>
      <c r="Q8" s="15">
        <f t="shared" si="0"/>
        <v>60</v>
      </c>
      <c r="R8" s="75">
        <f t="shared" si="1"/>
        <v>4</v>
      </c>
    </row>
    <row r="9" spans="1:18" x14ac:dyDescent="0.25">
      <c r="A9" s="30" t="s">
        <v>67</v>
      </c>
      <c r="B9" s="64" t="s">
        <v>31</v>
      </c>
      <c r="C9" s="101" t="s">
        <v>92</v>
      </c>
      <c r="D9" s="91" t="s">
        <v>74</v>
      </c>
      <c r="E9" s="10">
        <v>2</v>
      </c>
      <c r="F9" s="5" t="s">
        <v>14</v>
      </c>
      <c r="G9" s="70">
        <v>3</v>
      </c>
      <c r="H9" s="10">
        <v>2</v>
      </c>
      <c r="I9" s="5" t="s">
        <v>14</v>
      </c>
      <c r="J9" s="70">
        <v>3</v>
      </c>
      <c r="K9" s="10"/>
      <c r="L9" s="5"/>
      <c r="M9" s="70"/>
      <c r="N9" s="10"/>
      <c r="O9" s="5"/>
      <c r="P9" s="70"/>
      <c r="Q9" s="15">
        <f t="shared" si="0"/>
        <v>60</v>
      </c>
      <c r="R9" s="75">
        <f t="shared" si="1"/>
        <v>6</v>
      </c>
    </row>
    <row r="10" spans="1:18" ht="30" x14ac:dyDescent="0.25">
      <c r="A10" s="171" t="s">
        <v>156</v>
      </c>
      <c r="B10" s="64" t="s">
        <v>155</v>
      </c>
      <c r="C10" s="101" t="s">
        <v>92</v>
      </c>
      <c r="D10" s="91" t="s">
        <v>15</v>
      </c>
      <c r="E10" s="10">
        <v>2</v>
      </c>
      <c r="F10" s="5" t="s">
        <v>15</v>
      </c>
      <c r="G10" s="70">
        <v>2</v>
      </c>
      <c r="H10" s="10">
        <v>2</v>
      </c>
      <c r="I10" s="5" t="s">
        <v>15</v>
      </c>
      <c r="J10" s="70">
        <v>2</v>
      </c>
      <c r="K10" s="10"/>
      <c r="L10" s="5"/>
      <c r="M10" s="70"/>
      <c r="N10" s="10"/>
      <c r="O10" s="5"/>
      <c r="P10" s="70"/>
      <c r="Q10" s="15">
        <f t="shared" si="0"/>
        <v>60</v>
      </c>
      <c r="R10" s="75">
        <f t="shared" si="1"/>
        <v>4</v>
      </c>
    </row>
    <row r="11" spans="1:18" x14ac:dyDescent="0.25">
      <c r="A11" s="30" t="s">
        <v>93</v>
      </c>
      <c r="B11" s="64" t="s">
        <v>32</v>
      </c>
      <c r="C11" s="86"/>
      <c r="D11" s="91" t="s">
        <v>15</v>
      </c>
      <c r="E11" s="10">
        <v>2</v>
      </c>
      <c r="F11" s="5" t="s">
        <v>15</v>
      </c>
      <c r="G11" s="70">
        <v>2</v>
      </c>
      <c r="H11" s="10">
        <v>2</v>
      </c>
      <c r="I11" s="5" t="s">
        <v>15</v>
      </c>
      <c r="J11" s="70">
        <v>2</v>
      </c>
      <c r="K11" s="10"/>
      <c r="L11" s="5"/>
      <c r="M11" s="70"/>
      <c r="N11" s="10"/>
      <c r="O11" s="5"/>
      <c r="P11" s="70"/>
      <c r="Q11" s="15">
        <f t="shared" si="0"/>
        <v>60</v>
      </c>
      <c r="R11" s="75">
        <f t="shared" si="1"/>
        <v>4</v>
      </c>
    </row>
    <row r="12" spans="1:18" x14ac:dyDescent="0.25">
      <c r="A12" s="65" t="s">
        <v>68</v>
      </c>
      <c r="B12" s="66" t="s">
        <v>33</v>
      </c>
      <c r="C12" s="102" t="s">
        <v>92</v>
      </c>
      <c r="D12" s="92" t="s">
        <v>15</v>
      </c>
      <c r="E12" s="77">
        <v>2</v>
      </c>
      <c r="F12" s="78" t="s">
        <v>14</v>
      </c>
      <c r="G12" s="71">
        <v>7</v>
      </c>
      <c r="H12" s="77">
        <v>2</v>
      </c>
      <c r="I12" s="78" t="s">
        <v>14</v>
      </c>
      <c r="J12" s="71">
        <v>7</v>
      </c>
      <c r="K12" s="77">
        <v>2</v>
      </c>
      <c r="L12" s="78" t="s">
        <v>14</v>
      </c>
      <c r="M12" s="71">
        <v>7</v>
      </c>
      <c r="N12" s="77">
        <v>2</v>
      </c>
      <c r="O12" s="78" t="s">
        <v>14</v>
      </c>
      <c r="P12" s="71">
        <v>7</v>
      </c>
      <c r="Q12" s="15">
        <f t="shared" si="0"/>
        <v>120</v>
      </c>
      <c r="R12" s="75">
        <f t="shared" si="1"/>
        <v>28</v>
      </c>
    </row>
    <row r="13" spans="1:18" x14ac:dyDescent="0.25">
      <c r="A13" s="65" t="s">
        <v>197</v>
      </c>
      <c r="B13" s="67" t="s">
        <v>19</v>
      </c>
      <c r="C13" s="103" t="s">
        <v>92</v>
      </c>
      <c r="D13" s="93" t="s">
        <v>74</v>
      </c>
      <c r="E13" s="79">
        <v>1</v>
      </c>
      <c r="F13" s="80" t="s">
        <v>14</v>
      </c>
      <c r="G13" s="70">
        <v>2</v>
      </c>
      <c r="H13" s="79">
        <v>1</v>
      </c>
      <c r="I13" s="80" t="s">
        <v>14</v>
      </c>
      <c r="J13" s="70">
        <v>2</v>
      </c>
      <c r="K13" s="10"/>
      <c r="L13" s="5"/>
      <c r="M13" s="70"/>
      <c r="N13" s="10"/>
      <c r="O13" s="5"/>
      <c r="P13" s="70"/>
      <c r="Q13" s="15">
        <f t="shared" si="0"/>
        <v>30</v>
      </c>
      <c r="R13" s="75">
        <f t="shared" si="1"/>
        <v>4</v>
      </c>
    </row>
    <row r="14" spans="1:18" s="140" customFormat="1" x14ac:dyDescent="0.25">
      <c r="A14" s="65"/>
      <c r="B14" s="67" t="s">
        <v>34</v>
      </c>
      <c r="C14" s="103"/>
      <c r="D14" s="93"/>
      <c r="E14" s="79"/>
      <c r="F14" s="80"/>
      <c r="G14" s="70"/>
      <c r="H14" s="79"/>
      <c r="I14" s="80"/>
      <c r="J14" s="70"/>
      <c r="K14" s="143"/>
      <c r="L14" s="141"/>
      <c r="M14" s="70">
        <v>4</v>
      </c>
      <c r="N14" s="143"/>
      <c r="O14" s="141"/>
      <c r="P14" s="70"/>
      <c r="Q14" s="147">
        <f t="shared" si="0"/>
        <v>0</v>
      </c>
      <c r="R14" s="75">
        <f t="shared" si="1"/>
        <v>4</v>
      </c>
    </row>
    <row r="15" spans="1:18" x14ac:dyDescent="0.25">
      <c r="A15" s="30" t="s">
        <v>70</v>
      </c>
      <c r="B15" s="24" t="s">
        <v>20</v>
      </c>
      <c r="C15" s="104"/>
      <c r="D15" s="94" t="s">
        <v>15</v>
      </c>
      <c r="E15" s="10">
        <v>1</v>
      </c>
      <c r="F15" s="5" t="s">
        <v>15</v>
      </c>
      <c r="G15" s="70">
        <v>3</v>
      </c>
      <c r="H15" s="10">
        <v>1</v>
      </c>
      <c r="I15" s="5" t="s">
        <v>15</v>
      </c>
      <c r="J15" s="70">
        <v>3</v>
      </c>
      <c r="K15" s="10">
        <v>1</v>
      </c>
      <c r="L15" s="5" t="s">
        <v>15</v>
      </c>
      <c r="M15" s="70">
        <v>3</v>
      </c>
      <c r="N15" s="10">
        <v>1</v>
      </c>
      <c r="O15" s="5" t="s">
        <v>15</v>
      </c>
      <c r="P15" s="70">
        <v>3</v>
      </c>
      <c r="Q15" s="15">
        <f t="shared" si="0"/>
        <v>60</v>
      </c>
      <c r="R15" s="75">
        <f t="shared" si="1"/>
        <v>12</v>
      </c>
    </row>
    <row r="16" spans="1:18" x14ac:dyDescent="0.25">
      <c r="A16" s="65" t="s">
        <v>69</v>
      </c>
      <c r="B16" s="67" t="s">
        <v>35</v>
      </c>
      <c r="C16" s="103"/>
      <c r="D16" s="93" t="s">
        <v>15</v>
      </c>
      <c r="E16" s="79">
        <v>2</v>
      </c>
      <c r="F16" s="80" t="s">
        <v>15</v>
      </c>
      <c r="G16" s="70">
        <v>2</v>
      </c>
      <c r="H16" s="79">
        <v>2</v>
      </c>
      <c r="I16" s="80" t="s">
        <v>15</v>
      </c>
      <c r="J16" s="70">
        <v>2</v>
      </c>
      <c r="K16" s="79">
        <v>2</v>
      </c>
      <c r="L16" s="80" t="s">
        <v>15</v>
      </c>
      <c r="M16" s="70">
        <v>2</v>
      </c>
      <c r="N16" s="79">
        <v>2</v>
      </c>
      <c r="O16" s="80" t="s">
        <v>15</v>
      </c>
      <c r="P16" s="70">
        <v>2</v>
      </c>
      <c r="Q16" s="15">
        <f t="shared" si="0"/>
        <v>120</v>
      </c>
      <c r="R16" s="75">
        <f t="shared" si="1"/>
        <v>8</v>
      </c>
    </row>
    <row r="17" spans="1:18" x14ac:dyDescent="0.25">
      <c r="A17" s="30" t="s">
        <v>198</v>
      </c>
      <c r="B17" s="7" t="s">
        <v>21</v>
      </c>
      <c r="C17" s="105"/>
      <c r="D17" s="95" t="s">
        <v>15</v>
      </c>
      <c r="E17" s="10">
        <v>4</v>
      </c>
      <c r="F17" s="5" t="s">
        <v>15</v>
      </c>
      <c r="G17" s="70">
        <v>2</v>
      </c>
      <c r="H17" s="10">
        <v>4</v>
      </c>
      <c r="I17" s="5" t="s">
        <v>15</v>
      </c>
      <c r="J17" s="70">
        <v>2</v>
      </c>
      <c r="K17" s="10">
        <v>4</v>
      </c>
      <c r="L17" s="5" t="s">
        <v>15</v>
      </c>
      <c r="M17" s="70">
        <v>2</v>
      </c>
      <c r="N17" s="10">
        <v>4</v>
      </c>
      <c r="O17" s="5" t="s">
        <v>15</v>
      </c>
      <c r="P17" s="70">
        <v>2</v>
      </c>
      <c r="Q17" s="15">
        <f t="shared" si="0"/>
        <v>240</v>
      </c>
      <c r="R17" s="75">
        <f t="shared" si="1"/>
        <v>8</v>
      </c>
    </row>
    <row r="18" spans="1:18" x14ac:dyDescent="0.25">
      <c r="A18" s="26" t="s">
        <v>164</v>
      </c>
      <c r="B18" s="7" t="s">
        <v>16</v>
      </c>
      <c r="C18" s="105"/>
      <c r="D18" s="95" t="s">
        <v>15</v>
      </c>
      <c r="E18" s="10"/>
      <c r="F18" s="5" t="s">
        <v>36</v>
      </c>
      <c r="G18" s="70">
        <v>0</v>
      </c>
      <c r="H18" s="10"/>
      <c r="I18" s="5" t="s">
        <v>36</v>
      </c>
      <c r="J18" s="70">
        <v>0</v>
      </c>
      <c r="K18" s="10"/>
      <c r="L18" s="5"/>
      <c r="M18" s="70"/>
      <c r="N18" s="10"/>
      <c r="O18" s="5"/>
      <c r="P18" s="70"/>
      <c r="Q18" s="12"/>
      <c r="R18" s="75">
        <f t="shared" si="1"/>
        <v>0</v>
      </c>
    </row>
    <row r="19" spans="1:18" x14ac:dyDescent="0.25">
      <c r="A19" s="27"/>
      <c r="B19" s="7" t="s">
        <v>52</v>
      </c>
      <c r="C19" s="105"/>
      <c r="D19" s="95"/>
      <c r="E19" s="10"/>
      <c r="F19" s="5"/>
      <c r="G19" s="70">
        <v>4</v>
      </c>
      <c r="H19" s="10"/>
      <c r="I19" s="5"/>
      <c r="J19" s="70">
        <v>6</v>
      </c>
      <c r="K19" s="10"/>
      <c r="L19" s="5"/>
      <c r="M19" s="70">
        <v>5</v>
      </c>
      <c r="N19" s="10"/>
      <c r="O19" s="5"/>
      <c r="P19" s="70">
        <v>2</v>
      </c>
      <c r="Q19" s="12"/>
      <c r="R19" s="75">
        <f t="shared" si="1"/>
        <v>17</v>
      </c>
    </row>
    <row r="20" spans="1:18" ht="15.75" thickBot="1" x14ac:dyDescent="0.3">
      <c r="A20" s="155" t="s">
        <v>201</v>
      </c>
      <c r="B20" s="25" t="s">
        <v>167</v>
      </c>
      <c r="C20" s="88"/>
      <c r="D20" s="96"/>
      <c r="E20" s="19"/>
      <c r="F20" s="20"/>
      <c r="G20" s="72"/>
      <c r="H20" s="19"/>
      <c r="I20" s="20"/>
      <c r="J20" s="72"/>
      <c r="K20" s="19"/>
      <c r="L20" s="20"/>
      <c r="M20" s="72"/>
      <c r="N20" s="19"/>
      <c r="O20" s="20" t="s">
        <v>15</v>
      </c>
      <c r="P20" s="72">
        <v>15</v>
      </c>
      <c r="Q20" s="21"/>
      <c r="R20" s="75">
        <f t="shared" si="1"/>
        <v>15</v>
      </c>
    </row>
    <row r="21" spans="1:18" ht="15.75" thickBot="1" x14ac:dyDescent="0.3">
      <c r="A21" s="357" t="s">
        <v>17</v>
      </c>
      <c r="B21" s="358"/>
      <c r="C21" s="89"/>
      <c r="D21" s="84"/>
      <c r="E21" s="43">
        <f>SUM(E6:E20)</f>
        <v>20</v>
      </c>
      <c r="F21" s="44"/>
      <c r="G21" s="73">
        <f>SUM(G6:G20)</f>
        <v>31</v>
      </c>
      <c r="H21" s="43">
        <f>SUM(H6:H20)</f>
        <v>18</v>
      </c>
      <c r="I21" s="44"/>
      <c r="J21" s="73">
        <f>SUM(J6:J20)</f>
        <v>31</v>
      </c>
      <c r="K21" s="43">
        <f>SUM(K6:K20)</f>
        <v>11</v>
      </c>
      <c r="L21" s="44"/>
      <c r="M21" s="73">
        <f>SUM(M6:M20)</f>
        <v>25</v>
      </c>
      <c r="N21" s="43">
        <f>SUM(N6:N20)</f>
        <v>11</v>
      </c>
      <c r="O21" s="44"/>
      <c r="P21" s="73">
        <f>SUM(P6:P20)</f>
        <v>33</v>
      </c>
      <c r="Q21" s="22">
        <f>SUM(Q6:Q20)</f>
        <v>900</v>
      </c>
      <c r="R21" s="76">
        <f>SUM(R6:R20)</f>
        <v>120</v>
      </c>
    </row>
    <row r="22" spans="1:18" x14ac:dyDescent="0.25">
      <c r="A22" s="46" t="s">
        <v>53</v>
      </c>
    </row>
    <row r="23" spans="1:18" x14ac:dyDescent="0.25">
      <c r="A23" s="45" t="s">
        <v>59</v>
      </c>
    </row>
    <row r="24" spans="1:18" x14ac:dyDescent="0.25">
      <c r="A24" s="45" t="s">
        <v>60</v>
      </c>
    </row>
    <row r="25" spans="1:18" x14ac:dyDescent="0.25">
      <c r="A25" s="45" t="s">
        <v>61</v>
      </c>
    </row>
    <row r="26" spans="1:18" x14ac:dyDescent="0.25">
      <c r="A26" s="45" t="s">
        <v>57</v>
      </c>
    </row>
    <row r="27" spans="1:18" x14ac:dyDescent="0.25">
      <c r="A27" s="45" t="s">
        <v>58</v>
      </c>
    </row>
    <row r="28" spans="1:18" x14ac:dyDescent="0.25">
      <c r="A28" s="45" t="s">
        <v>55</v>
      </c>
    </row>
    <row r="29" spans="1:18" x14ac:dyDescent="0.25">
      <c r="A29" s="338" t="s">
        <v>71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</row>
    <row r="30" spans="1:18" x14ac:dyDescent="0.25">
      <c r="A30" s="100" t="s">
        <v>75</v>
      </c>
      <c r="D30" s="81"/>
    </row>
    <row r="31" spans="1:18" x14ac:dyDescent="0.25">
      <c r="A31" s="97" t="s">
        <v>76</v>
      </c>
      <c r="D31" s="81"/>
      <c r="K31" s="98" t="s">
        <v>77</v>
      </c>
      <c r="L31" s="97"/>
      <c r="P31" s="97" t="s">
        <v>78</v>
      </c>
    </row>
    <row r="32" spans="1:18" x14ac:dyDescent="0.25">
      <c r="A32" s="45" t="s">
        <v>79</v>
      </c>
      <c r="E32" s="97"/>
      <c r="K32" s="98" t="s">
        <v>80</v>
      </c>
      <c r="L32" s="97"/>
      <c r="P32" s="97" t="s">
        <v>81</v>
      </c>
    </row>
    <row r="33" spans="1:16" x14ac:dyDescent="0.25">
      <c r="A33" s="45" t="s">
        <v>82</v>
      </c>
      <c r="E33" s="97"/>
      <c r="K33" s="98" t="s">
        <v>83</v>
      </c>
      <c r="L33" s="45"/>
      <c r="P33" s="45" t="s">
        <v>84</v>
      </c>
    </row>
    <row r="34" spans="1:16" x14ac:dyDescent="0.25">
      <c r="A34" s="45" t="s">
        <v>85</v>
      </c>
      <c r="E34" s="45"/>
      <c r="K34" s="98" t="s">
        <v>86</v>
      </c>
      <c r="L34" s="45"/>
      <c r="P34" s="97" t="s">
        <v>87</v>
      </c>
    </row>
    <row r="35" spans="1:16" x14ac:dyDescent="0.25">
      <c r="A35" s="99" t="s">
        <v>88</v>
      </c>
      <c r="D35" s="45"/>
      <c r="E35" s="45"/>
      <c r="J35" s="45"/>
      <c r="K35" s="98" t="s">
        <v>91</v>
      </c>
      <c r="L35" s="45"/>
      <c r="P35" s="97" t="s">
        <v>89</v>
      </c>
    </row>
    <row r="36" spans="1:16" x14ac:dyDescent="0.25">
      <c r="D36" s="81"/>
      <c r="P36" s="97" t="s">
        <v>90</v>
      </c>
    </row>
  </sheetData>
  <mergeCells count="15">
    <mergeCell ref="A29:R29"/>
    <mergeCell ref="C4:C5"/>
    <mergeCell ref="D4:D5"/>
    <mergeCell ref="A1:R1"/>
    <mergeCell ref="A2:R2"/>
    <mergeCell ref="A3:R3"/>
    <mergeCell ref="Q4:Q5"/>
    <mergeCell ref="R4:R5"/>
    <mergeCell ref="K4:M4"/>
    <mergeCell ref="N4:P4"/>
    <mergeCell ref="A21:B21"/>
    <mergeCell ref="A4:A5"/>
    <mergeCell ref="B4:B5"/>
    <mergeCell ref="E4:G4"/>
    <mergeCell ref="H4:J4"/>
  </mergeCells>
  <printOptions horizontalCentered="1"/>
  <pageMargins left="0.56999999999999995" right="0.56999999999999995" top="0.81" bottom="0.42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showGridLines="0" view="pageBreakPreview" topLeftCell="A4" zoomScale="115" zoomScaleNormal="100" zoomScaleSheetLayoutView="115" workbookViewId="0">
      <selection activeCell="A21" sqref="A21"/>
    </sheetView>
  </sheetViews>
  <sheetFormatPr defaultRowHeight="15" x14ac:dyDescent="0.25"/>
  <cols>
    <col min="1" max="1" width="22.28515625" style="28" customWidth="1"/>
    <col min="2" max="2" width="32.7109375" style="28" customWidth="1"/>
    <col min="3" max="3" width="11" style="28" bestFit="1" customWidth="1"/>
    <col min="4" max="4" width="7.7109375" style="28" customWidth="1"/>
    <col min="5" max="16" width="4.28515625" style="28" customWidth="1"/>
    <col min="17" max="17" width="7" style="28" bestFit="1" customWidth="1"/>
    <col min="18" max="18" width="8.140625" style="28" customWidth="1"/>
    <col min="19" max="16384" width="9.140625" style="28"/>
  </cols>
  <sheetData>
    <row r="1" spans="1:18" x14ac:dyDescent="0.25">
      <c r="A1" s="363" t="s">
        <v>54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</row>
    <row r="2" spans="1:18" ht="15.75" thickBot="1" x14ac:dyDescent="0.3">
      <c r="A2" s="366" t="s">
        <v>51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8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9" t="s">
        <v>18</v>
      </c>
      <c r="B4" s="361" t="s">
        <v>22</v>
      </c>
      <c r="C4" s="339" t="s">
        <v>72</v>
      </c>
      <c r="D4" s="341" t="s">
        <v>73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5" t="s">
        <v>13</v>
      </c>
      <c r="O4" s="355"/>
      <c r="P4" s="355"/>
      <c r="Q4" s="352" t="s">
        <v>23</v>
      </c>
      <c r="R4" s="352" t="s">
        <v>24</v>
      </c>
    </row>
    <row r="5" spans="1:18" ht="15.75" thickBot="1" x14ac:dyDescent="0.3">
      <c r="A5" s="370"/>
      <c r="B5" s="362"/>
      <c r="C5" s="340"/>
      <c r="D5" s="342"/>
      <c r="E5" s="16" t="s">
        <v>25</v>
      </c>
      <c r="F5" s="17" t="s">
        <v>26</v>
      </c>
      <c r="G5" s="68" t="s">
        <v>27</v>
      </c>
      <c r="H5" s="16" t="s">
        <v>25</v>
      </c>
      <c r="I5" s="17" t="s">
        <v>26</v>
      </c>
      <c r="J5" s="68" t="s">
        <v>27</v>
      </c>
      <c r="K5" s="16" t="s">
        <v>25</v>
      </c>
      <c r="L5" s="17" t="s">
        <v>26</v>
      </c>
      <c r="M5" s="68" t="s">
        <v>27</v>
      </c>
      <c r="N5" s="17" t="s">
        <v>25</v>
      </c>
      <c r="O5" s="17" t="s">
        <v>26</v>
      </c>
      <c r="P5" s="113" t="s">
        <v>27</v>
      </c>
      <c r="Q5" s="353"/>
      <c r="R5" s="353"/>
    </row>
    <row r="6" spans="1:18" x14ac:dyDescent="0.25">
      <c r="A6" s="34" t="s">
        <v>49</v>
      </c>
      <c r="B6" s="35" t="s">
        <v>28</v>
      </c>
      <c r="C6" s="85"/>
      <c r="D6" s="90" t="s">
        <v>74</v>
      </c>
      <c r="E6" s="13">
        <v>2</v>
      </c>
      <c r="F6" s="14" t="s">
        <v>14</v>
      </c>
      <c r="G6" s="69">
        <v>2</v>
      </c>
      <c r="H6" s="13"/>
      <c r="I6" s="14"/>
      <c r="J6" s="69"/>
      <c r="K6" s="13"/>
      <c r="L6" s="14"/>
      <c r="M6" s="69"/>
      <c r="N6" s="36"/>
      <c r="O6" s="14"/>
      <c r="P6" s="114"/>
      <c r="Q6" s="15">
        <f>15*(E6+H6+K6+N6)</f>
        <v>30</v>
      </c>
      <c r="R6" s="75">
        <f>G6+J6+M6+P6</f>
        <v>2</v>
      </c>
    </row>
    <row r="7" spans="1:18" x14ac:dyDescent="0.25">
      <c r="A7" s="29" t="s">
        <v>65</v>
      </c>
      <c r="B7" s="24" t="s">
        <v>29</v>
      </c>
      <c r="C7" s="101" t="s">
        <v>92</v>
      </c>
      <c r="D7" s="91" t="s">
        <v>15</v>
      </c>
      <c r="E7" s="10">
        <v>2</v>
      </c>
      <c r="F7" s="5" t="s">
        <v>15</v>
      </c>
      <c r="G7" s="70">
        <v>2</v>
      </c>
      <c r="H7" s="10">
        <v>2</v>
      </c>
      <c r="I7" s="5" t="s">
        <v>15</v>
      </c>
      <c r="J7" s="70">
        <v>2</v>
      </c>
      <c r="K7" s="10"/>
      <c r="L7" s="5"/>
      <c r="M7" s="70"/>
      <c r="N7" s="8"/>
      <c r="O7" s="5"/>
      <c r="P7" s="74"/>
      <c r="Q7" s="15">
        <f t="shared" ref="Q7:Q21" si="0">15*(E7+H7+K7+N7)</f>
        <v>60</v>
      </c>
      <c r="R7" s="75">
        <f t="shared" ref="R7:R21" si="1">G7+J7+M7+P7</f>
        <v>4</v>
      </c>
    </row>
    <row r="8" spans="1:18" x14ac:dyDescent="0.25">
      <c r="A8" s="30" t="s">
        <v>66</v>
      </c>
      <c r="B8" s="24" t="s">
        <v>30</v>
      </c>
      <c r="C8" s="86"/>
      <c r="D8" s="91"/>
      <c r="E8" s="10"/>
      <c r="F8" s="5"/>
      <c r="G8" s="70"/>
      <c r="H8" s="10"/>
      <c r="I8" s="5"/>
      <c r="J8" s="70"/>
      <c r="K8" s="10">
        <v>2</v>
      </c>
      <c r="L8" s="5" t="s">
        <v>15</v>
      </c>
      <c r="M8" s="70">
        <v>2</v>
      </c>
      <c r="N8" s="8">
        <v>2</v>
      </c>
      <c r="O8" s="5" t="s">
        <v>15</v>
      </c>
      <c r="P8" s="74">
        <v>2</v>
      </c>
      <c r="Q8" s="15">
        <f t="shared" si="0"/>
        <v>60</v>
      </c>
      <c r="R8" s="75">
        <f t="shared" si="1"/>
        <v>4</v>
      </c>
    </row>
    <row r="9" spans="1:18" x14ac:dyDescent="0.25">
      <c r="A9" s="30" t="s">
        <v>67</v>
      </c>
      <c r="B9" s="24" t="s">
        <v>31</v>
      </c>
      <c r="C9" s="101" t="s">
        <v>92</v>
      </c>
      <c r="D9" s="91" t="s">
        <v>74</v>
      </c>
      <c r="E9" s="10">
        <v>2</v>
      </c>
      <c r="F9" s="5" t="s">
        <v>14</v>
      </c>
      <c r="G9" s="70">
        <v>3</v>
      </c>
      <c r="H9" s="10">
        <v>2</v>
      </c>
      <c r="I9" s="5" t="s">
        <v>14</v>
      </c>
      <c r="J9" s="70">
        <v>3</v>
      </c>
      <c r="K9" s="10"/>
      <c r="L9" s="5"/>
      <c r="M9" s="70"/>
      <c r="N9" s="8"/>
      <c r="O9" s="5"/>
      <c r="P9" s="74"/>
      <c r="Q9" s="15">
        <f t="shared" si="0"/>
        <v>60</v>
      </c>
      <c r="R9" s="75">
        <f t="shared" si="1"/>
        <v>6</v>
      </c>
    </row>
    <row r="10" spans="1:18" s="140" customFormat="1" ht="30" x14ac:dyDescent="0.25">
      <c r="A10" s="171" t="s">
        <v>156</v>
      </c>
      <c r="B10" s="64" t="s">
        <v>155</v>
      </c>
      <c r="C10" s="101" t="s">
        <v>92</v>
      </c>
      <c r="D10" s="91" t="s">
        <v>15</v>
      </c>
      <c r="E10" s="143">
        <v>2</v>
      </c>
      <c r="F10" s="141" t="s">
        <v>15</v>
      </c>
      <c r="G10" s="70">
        <v>2</v>
      </c>
      <c r="H10" s="143">
        <v>2</v>
      </c>
      <c r="I10" s="141" t="s">
        <v>15</v>
      </c>
      <c r="J10" s="70">
        <v>2</v>
      </c>
      <c r="K10" s="143"/>
      <c r="L10" s="141"/>
      <c r="M10" s="70"/>
      <c r="N10" s="143"/>
      <c r="O10" s="141"/>
      <c r="P10" s="70"/>
      <c r="Q10" s="147">
        <f t="shared" si="0"/>
        <v>60</v>
      </c>
      <c r="R10" s="75">
        <f t="shared" si="1"/>
        <v>4</v>
      </c>
    </row>
    <row r="11" spans="1:18" x14ac:dyDescent="0.25">
      <c r="A11" s="30" t="s">
        <v>93</v>
      </c>
      <c r="B11" s="24" t="s">
        <v>32</v>
      </c>
      <c r="C11" s="86"/>
      <c r="D11" s="91" t="s">
        <v>15</v>
      </c>
      <c r="E11" s="10">
        <v>2</v>
      </c>
      <c r="F11" s="5" t="s">
        <v>15</v>
      </c>
      <c r="G11" s="70">
        <v>2</v>
      </c>
      <c r="H11" s="10">
        <v>2</v>
      </c>
      <c r="I11" s="5" t="s">
        <v>15</v>
      </c>
      <c r="J11" s="70">
        <v>2</v>
      </c>
      <c r="K11" s="10"/>
      <c r="L11" s="5"/>
      <c r="M11" s="70"/>
      <c r="N11" s="8"/>
      <c r="O11" s="5"/>
      <c r="P11" s="74"/>
      <c r="Q11" s="15">
        <f t="shared" si="0"/>
        <v>60</v>
      </c>
      <c r="R11" s="75">
        <f t="shared" si="1"/>
        <v>4</v>
      </c>
    </row>
    <row r="12" spans="1:18" x14ac:dyDescent="0.25">
      <c r="A12" s="107" t="s">
        <v>94</v>
      </c>
      <c r="B12" s="66" t="s">
        <v>37</v>
      </c>
      <c r="C12" s="102" t="s">
        <v>92</v>
      </c>
      <c r="D12" s="92" t="s">
        <v>15</v>
      </c>
      <c r="E12" s="77">
        <v>2</v>
      </c>
      <c r="F12" s="78" t="s">
        <v>14</v>
      </c>
      <c r="G12" s="71">
        <v>7</v>
      </c>
      <c r="H12" s="77">
        <v>2</v>
      </c>
      <c r="I12" s="78" t="s">
        <v>14</v>
      </c>
      <c r="J12" s="71">
        <v>7</v>
      </c>
      <c r="K12" s="77">
        <v>2</v>
      </c>
      <c r="L12" s="78" t="s">
        <v>14</v>
      </c>
      <c r="M12" s="71">
        <v>7</v>
      </c>
      <c r="N12" s="108">
        <v>2</v>
      </c>
      <c r="O12" s="78" t="s">
        <v>14</v>
      </c>
      <c r="P12" s="115">
        <v>7</v>
      </c>
      <c r="Q12" s="15">
        <f t="shared" si="0"/>
        <v>120</v>
      </c>
      <c r="R12" s="75">
        <f t="shared" si="1"/>
        <v>28</v>
      </c>
    </row>
    <row r="13" spans="1:18" x14ac:dyDescent="0.25">
      <c r="A13" s="107" t="s">
        <v>199</v>
      </c>
      <c r="B13" s="67" t="s">
        <v>19</v>
      </c>
      <c r="C13" s="103" t="s">
        <v>92</v>
      </c>
      <c r="D13" s="93" t="s">
        <v>74</v>
      </c>
      <c r="E13" s="79">
        <v>1</v>
      </c>
      <c r="F13" s="80" t="s">
        <v>14</v>
      </c>
      <c r="G13" s="70">
        <v>2</v>
      </c>
      <c r="H13" s="79">
        <v>1</v>
      </c>
      <c r="I13" s="80" t="s">
        <v>14</v>
      </c>
      <c r="J13" s="70">
        <v>2</v>
      </c>
      <c r="K13" s="10"/>
      <c r="L13" s="5"/>
      <c r="M13" s="70"/>
      <c r="N13" s="8"/>
      <c r="O13" s="5"/>
      <c r="P13" s="74"/>
      <c r="Q13" s="15">
        <f t="shared" si="0"/>
        <v>30</v>
      </c>
      <c r="R13" s="75">
        <f t="shared" si="1"/>
        <v>4</v>
      </c>
    </row>
    <row r="14" spans="1:18" x14ac:dyDescent="0.25">
      <c r="A14" s="30" t="s">
        <v>200</v>
      </c>
      <c r="B14" s="64" t="s">
        <v>21</v>
      </c>
      <c r="C14" s="104"/>
      <c r="D14" s="94" t="s">
        <v>15</v>
      </c>
      <c r="E14" s="10">
        <v>4</v>
      </c>
      <c r="F14" s="5" t="s">
        <v>15</v>
      </c>
      <c r="G14" s="70">
        <v>2</v>
      </c>
      <c r="H14" s="10">
        <v>4</v>
      </c>
      <c r="I14" s="5" t="s">
        <v>15</v>
      </c>
      <c r="J14" s="70">
        <v>2</v>
      </c>
      <c r="K14" s="10">
        <v>4</v>
      </c>
      <c r="L14" s="5" t="s">
        <v>15</v>
      </c>
      <c r="M14" s="70">
        <v>2</v>
      </c>
      <c r="N14" s="8">
        <v>4</v>
      </c>
      <c r="O14" s="5" t="s">
        <v>15</v>
      </c>
      <c r="P14" s="74">
        <v>2</v>
      </c>
      <c r="Q14" s="15">
        <f t="shared" si="0"/>
        <v>240</v>
      </c>
      <c r="R14" s="75">
        <f t="shared" si="1"/>
        <v>8</v>
      </c>
    </row>
    <row r="15" spans="1:18" x14ac:dyDescent="0.25">
      <c r="A15" s="157"/>
      <c r="B15" s="64" t="s">
        <v>34</v>
      </c>
      <c r="C15" s="104"/>
      <c r="D15" s="94"/>
      <c r="E15" s="143"/>
      <c r="F15" s="141"/>
      <c r="G15" s="70"/>
      <c r="H15" s="143"/>
      <c r="I15" s="141"/>
      <c r="J15" s="70">
        <v>2</v>
      </c>
      <c r="K15" s="143"/>
      <c r="L15" s="141"/>
      <c r="M15" s="70">
        <v>2</v>
      </c>
      <c r="N15" s="8"/>
      <c r="O15" s="141"/>
      <c r="P15" s="74"/>
      <c r="Q15" s="147">
        <f t="shared" si="0"/>
        <v>0</v>
      </c>
      <c r="R15" s="75">
        <f t="shared" si="1"/>
        <v>4</v>
      </c>
    </row>
    <row r="16" spans="1:18" x14ac:dyDescent="0.25">
      <c r="A16" s="30" t="s">
        <v>70</v>
      </c>
      <c r="B16" s="64" t="s">
        <v>20</v>
      </c>
      <c r="C16" s="103"/>
      <c r="D16" s="93" t="s">
        <v>15</v>
      </c>
      <c r="E16" s="10">
        <v>1</v>
      </c>
      <c r="F16" s="5" t="s">
        <v>15</v>
      </c>
      <c r="G16" s="70">
        <v>3</v>
      </c>
      <c r="H16" s="10">
        <v>1</v>
      </c>
      <c r="I16" s="5" t="s">
        <v>15</v>
      </c>
      <c r="J16" s="70">
        <v>3</v>
      </c>
      <c r="K16" s="10">
        <v>1</v>
      </c>
      <c r="L16" s="5" t="s">
        <v>15</v>
      </c>
      <c r="M16" s="70">
        <v>3</v>
      </c>
      <c r="N16" s="8">
        <v>1</v>
      </c>
      <c r="O16" s="5" t="s">
        <v>15</v>
      </c>
      <c r="P16" s="74">
        <v>3</v>
      </c>
      <c r="Q16" s="147">
        <f t="shared" si="0"/>
        <v>60</v>
      </c>
      <c r="R16" s="75">
        <f t="shared" si="1"/>
        <v>12</v>
      </c>
    </row>
    <row r="17" spans="1:18" x14ac:dyDescent="0.25">
      <c r="A17" s="107" t="s">
        <v>65</v>
      </c>
      <c r="B17" s="67" t="s">
        <v>175</v>
      </c>
      <c r="C17" s="109" t="s">
        <v>92</v>
      </c>
      <c r="D17" s="110" t="s">
        <v>15</v>
      </c>
      <c r="E17" s="79">
        <v>1</v>
      </c>
      <c r="F17" s="80" t="s">
        <v>15</v>
      </c>
      <c r="G17" s="70">
        <v>1</v>
      </c>
      <c r="H17" s="79">
        <v>1</v>
      </c>
      <c r="I17" s="80" t="s">
        <v>15</v>
      </c>
      <c r="J17" s="70">
        <v>1</v>
      </c>
      <c r="K17" s="11"/>
      <c r="L17" s="6"/>
      <c r="M17" s="71"/>
      <c r="N17" s="9"/>
      <c r="O17" s="6"/>
      <c r="P17" s="115"/>
      <c r="Q17" s="147">
        <f t="shared" si="0"/>
        <v>30</v>
      </c>
      <c r="R17" s="75">
        <f t="shared" si="1"/>
        <v>2</v>
      </c>
    </row>
    <row r="18" spans="1:18" x14ac:dyDescent="0.25">
      <c r="A18" s="107" t="s">
        <v>95</v>
      </c>
      <c r="B18" s="111" t="s">
        <v>0</v>
      </c>
      <c r="C18" s="109" t="s">
        <v>92</v>
      </c>
      <c r="D18" s="110" t="s">
        <v>15</v>
      </c>
      <c r="E18" s="79">
        <v>2</v>
      </c>
      <c r="F18" s="80" t="s">
        <v>15</v>
      </c>
      <c r="G18" s="70">
        <v>2</v>
      </c>
      <c r="H18" s="79">
        <v>2</v>
      </c>
      <c r="I18" s="80" t="s">
        <v>15</v>
      </c>
      <c r="J18" s="70">
        <v>2</v>
      </c>
      <c r="K18" s="79">
        <v>2</v>
      </c>
      <c r="L18" s="80" t="s">
        <v>15</v>
      </c>
      <c r="M18" s="70">
        <v>2</v>
      </c>
      <c r="N18" s="112">
        <v>2</v>
      </c>
      <c r="O18" s="80" t="s">
        <v>15</v>
      </c>
      <c r="P18" s="74">
        <v>2</v>
      </c>
      <c r="Q18" s="147">
        <f t="shared" si="0"/>
        <v>120</v>
      </c>
      <c r="R18" s="75">
        <f t="shared" si="1"/>
        <v>8</v>
      </c>
    </row>
    <row r="19" spans="1:18" x14ac:dyDescent="0.25">
      <c r="A19" s="30" t="s">
        <v>164</v>
      </c>
      <c r="B19" s="7" t="s">
        <v>38</v>
      </c>
      <c r="C19" s="105"/>
      <c r="D19" s="95" t="s">
        <v>15</v>
      </c>
      <c r="E19" s="10"/>
      <c r="F19" s="5" t="s">
        <v>36</v>
      </c>
      <c r="G19" s="70">
        <v>0</v>
      </c>
      <c r="H19" s="10"/>
      <c r="I19" s="5" t="s">
        <v>36</v>
      </c>
      <c r="J19" s="70">
        <v>0</v>
      </c>
      <c r="K19" s="10"/>
      <c r="L19" s="5"/>
      <c r="M19" s="70"/>
      <c r="N19" s="8"/>
      <c r="O19" s="5"/>
      <c r="P19" s="74"/>
      <c r="Q19" s="147">
        <f t="shared" si="0"/>
        <v>0</v>
      </c>
      <c r="R19" s="75">
        <f t="shared" si="1"/>
        <v>0</v>
      </c>
    </row>
    <row r="20" spans="1:18" x14ac:dyDescent="0.25">
      <c r="A20" s="31"/>
      <c r="B20" s="7" t="s">
        <v>52</v>
      </c>
      <c r="C20" s="105"/>
      <c r="D20" s="117"/>
      <c r="E20" s="11"/>
      <c r="F20" s="6"/>
      <c r="G20" s="71"/>
      <c r="H20" s="11"/>
      <c r="I20" s="6"/>
      <c r="J20" s="70">
        <v>5</v>
      </c>
      <c r="K20" s="10"/>
      <c r="L20" s="5"/>
      <c r="M20" s="70">
        <v>5</v>
      </c>
      <c r="N20" s="9"/>
      <c r="O20" s="6"/>
      <c r="P20" s="115">
        <v>5</v>
      </c>
      <c r="Q20" s="147">
        <f t="shared" si="0"/>
        <v>0</v>
      </c>
      <c r="R20" s="75">
        <f t="shared" si="1"/>
        <v>15</v>
      </c>
    </row>
    <row r="21" spans="1:18" ht="15.75" thickBot="1" x14ac:dyDescent="0.3">
      <c r="A21" s="26" t="s">
        <v>201</v>
      </c>
      <c r="B21" s="18" t="s">
        <v>167</v>
      </c>
      <c r="C21" s="51"/>
      <c r="D21" s="17"/>
      <c r="E21" s="19"/>
      <c r="F21" s="20"/>
      <c r="G21" s="72"/>
      <c r="H21" s="19"/>
      <c r="I21" s="20"/>
      <c r="J21" s="72"/>
      <c r="K21" s="19"/>
      <c r="L21" s="20"/>
      <c r="M21" s="72"/>
      <c r="N21" s="32"/>
      <c r="O21" s="20" t="s">
        <v>15</v>
      </c>
      <c r="P21" s="116">
        <v>15</v>
      </c>
      <c r="Q21" s="147">
        <f t="shared" si="0"/>
        <v>0</v>
      </c>
      <c r="R21" s="75">
        <f t="shared" si="1"/>
        <v>15</v>
      </c>
    </row>
    <row r="22" spans="1:18" ht="15.75" thickBot="1" x14ac:dyDescent="0.3">
      <c r="A22" s="357" t="s">
        <v>17</v>
      </c>
      <c r="B22" s="358"/>
      <c r="C22" s="106"/>
      <c r="D22" s="50"/>
      <c r="E22" s="43">
        <f>SUM(E6:E21)</f>
        <v>21</v>
      </c>
      <c r="F22" s="44"/>
      <c r="G22" s="73">
        <f>SUM(G6:G19)</f>
        <v>28</v>
      </c>
      <c r="H22" s="43">
        <f>SUM(H6:H21)</f>
        <v>19</v>
      </c>
      <c r="I22" s="44"/>
      <c r="J22" s="73">
        <f>SUM(J6:J21)</f>
        <v>33</v>
      </c>
      <c r="K22" s="43">
        <f>SUM(K6:K21)</f>
        <v>11</v>
      </c>
      <c r="L22" s="44"/>
      <c r="M22" s="73">
        <f>SUM(M6:M21)</f>
        <v>23</v>
      </c>
      <c r="N22" s="43">
        <f>SUM(N6:N21)</f>
        <v>11</v>
      </c>
      <c r="O22" s="44"/>
      <c r="P22" s="73">
        <f>SUM(P6:P21)</f>
        <v>36</v>
      </c>
      <c r="Q22" s="22">
        <f>SUM(Q6:Q21)</f>
        <v>930</v>
      </c>
      <c r="R22" s="76">
        <f>SUM(R6:R21)</f>
        <v>120</v>
      </c>
    </row>
    <row r="23" spans="1:18" x14ac:dyDescent="0.25">
      <c r="A23" s="46" t="s">
        <v>53</v>
      </c>
    </row>
    <row r="24" spans="1:18" x14ac:dyDescent="0.25">
      <c r="A24" s="45" t="s">
        <v>59</v>
      </c>
    </row>
    <row r="25" spans="1:18" x14ac:dyDescent="0.25">
      <c r="A25" s="45" t="s">
        <v>60</v>
      </c>
    </row>
    <row r="26" spans="1:18" x14ac:dyDescent="0.25">
      <c r="A26" s="45" t="s">
        <v>61</v>
      </c>
    </row>
    <row r="27" spans="1:18" x14ac:dyDescent="0.25">
      <c r="A27" s="45" t="s">
        <v>57</v>
      </c>
    </row>
    <row r="28" spans="1:18" x14ac:dyDescent="0.25">
      <c r="A28" s="45" t="s">
        <v>58</v>
      </c>
    </row>
    <row r="29" spans="1:18" x14ac:dyDescent="0.25">
      <c r="A29" s="45" t="s">
        <v>55</v>
      </c>
    </row>
    <row r="30" spans="1:18" x14ac:dyDescent="0.25">
      <c r="A30" s="100" t="s">
        <v>75</v>
      </c>
      <c r="B30"/>
      <c r="C30"/>
      <c r="D30" s="81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A31" s="97" t="s">
        <v>76</v>
      </c>
      <c r="B31"/>
      <c r="C31"/>
      <c r="D31" s="81"/>
      <c r="E31"/>
      <c r="F31"/>
      <c r="G31"/>
      <c r="H31"/>
      <c r="I31"/>
      <c r="J31"/>
      <c r="K31" s="98" t="s">
        <v>77</v>
      </c>
      <c r="L31" s="97"/>
      <c r="M31"/>
      <c r="N31"/>
      <c r="O31"/>
      <c r="P31" s="97" t="s">
        <v>78</v>
      </c>
      <c r="Q31"/>
      <c r="R31"/>
    </row>
    <row r="32" spans="1:18" x14ac:dyDescent="0.25">
      <c r="A32" s="45" t="s">
        <v>79</v>
      </c>
      <c r="B32"/>
      <c r="C32"/>
      <c r="D32"/>
      <c r="E32" s="97"/>
      <c r="F32"/>
      <c r="G32"/>
      <c r="H32"/>
      <c r="I32"/>
      <c r="J32"/>
      <c r="K32" s="98" t="s">
        <v>80</v>
      </c>
      <c r="L32" s="97"/>
      <c r="M32"/>
      <c r="N32"/>
      <c r="O32"/>
      <c r="P32" s="97" t="s">
        <v>81</v>
      </c>
      <c r="Q32"/>
      <c r="R32"/>
    </row>
    <row r="33" spans="1:18" x14ac:dyDescent="0.25">
      <c r="A33" s="45" t="s">
        <v>82</v>
      </c>
      <c r="B33"/>
      <c r="C33"/>
      <c r="D33"/>
      <c r="E33" s="97"/>
      <c r="F33"/>
      <c r="G33"/>
      <c r="H33"/>
      <c r="I33"/>
      <c r="J33"/>
      <c r="K33" s="98" t="s">
        <v>83</v>
      </c>
      <c r="L33" s="45"/>
      <c r="M33"/>
      <c r="N33"/>
      <c r="O33"/>
      <c r="P33" s="45" t="s">
        <v>84</v>
      </c>
      <c r="Q33"/>
      <c r="R33"/>
    </row>
    <row r="34" spans="1:18" x14ac:dyDescent="0.25">
      <c r="A34" s="45" t="s">
        <v>85</v>
      </c>
      <c r="B34"/>
      <c r="C34"/>
      <c r="D34"/>
      <c r="E34" s="45"/>
      <c r="F34"/>
      <c r="G34"/>
      <c r="H34"/>
      <c r="I34"/>
      <c r="J34"/>
      <c r="K34" s="98" t="s">
        <v>86</v>
      </c>
      <c r="L34" s="45"/>
      <c r="M34"/>
      <c r="N34"/>
      <c r="O34"/>
      <c r="P34" s="97" t="s">
        <v>87</v>
      </c>
      <c r="Q34"/>
      <c r="R34"/>
    </row>
    <row r="35" spans="1:18" x14ac:dyDescent="0.25">
      <c r="A35" s="99" t="s">
        <v>88</v>
      </c>
      <c r="B35"/>
      <c r="C35"/>
      <c r="D35" s="45"/>
      <c r="E35" s="45"/>
      <c r="F35"/>
      <c r="G35"/>
      <c r="H35"/>
      <c r="I35"/>
      <c r="J35" s="45"/>
      <c r="K35" s="98" t="s">
        <v>91</v>
      </c>
      <c r="L35" s="45"/>
      <c r="M35"/>
      <c r="N35"/>
      <c r="O35"/>
      <c r="P35" s="97" t="s">
        <v>89</v>
      </c>
      <c r="Q35"/>
      <c r="R35"/>
    </row>
    <row r="36" spans="1:18" x14ac:dyDescent="0.25">
      <c r="A36"/>
      <c r="B36"/>
      <c r="C36"/>
      <c r="D36" s="81"/>
      <c r="E36"/>
      <c r="F36"/>
      <c r="G36"/>
      <c r="H36"/>
      <c r="I36"/>
      <c r="J36"/>
      <c r="K36"/>
      <c r="L36"/>
      <c r="M36"/>
      <c r="N36"/>
      <c r="O36"/>
      <c r="P36" s="97" t="s">
        <v>90</v>
      </c>
      <c r="Q36"/>
      <c r="R36"/>
    </row>
  </sheetData>
  <mergeCells count="14">
    <mergeCell ref="A22:B22"/>
    <mergeCell ref="A4:A5"/>
    <mergeCell ref="B4:B5"/>
    <mergeCell ref="E4:G4"/>
    <mergeCell ref="H4:J4"/>
    <mergeCell ref="A1:R1"/>
    <mergeCell ref="A2:R2"/>
    <mergeCell ref="A3:R3"/>
    <mergeCell ref="Q4:Q5"/>
    <mergeCell ref="R4:R5"/>
    <mergeCell ref="K4:M4"/>
    <mergeCell ref="N4:P4"/>
    <mergeCell ref="C4:C5"/>
    <mergeCell ref="D4:D5"/>
  </mergeCells>
  <printOptions horizontalCentered="1"/>
  <pageMargins left="0.70866141732283472" right="0.70866141732283472" top="0.82677165354330717" bottom="0.48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showGridLines="0" view="pageBreakPreview" zoomScale="115" zoomScaleNormal="115" zoomScaleSheetLayoutView="115" workbookViewId="0">
      <selection activeCell="A17" sqref="A17"/>
    </sheetView>
  </sheetViews>
  <sheetFormatPr defaultRowHeight="15" x14ac:dyDescent="0.25"/>
  <cols>
    <col min="1" max="1" width="22" customWidth="1"/>
    <col min="2" max="2" width="31.42578125" bestFit="1" customWidth="1"/>
    <col min="3" max="3" width="11" bestFit="1" customWidth="1"/>
    <col min="4" max="4" width="8" customWidth="1"/>
    <col min="5" max="16" width="5.42578125" customWidth="1"/>
    <col min="17" max="17" width="7" bestFit="1" customWidth="1"/>
    <col min="18" max="18" width="7.85546875" customWidth="1"/>
  </cols>
  <sheetData>
    <row r="1" spans="1:18" ht="15" customHeight="1" x14ac:dyDescent="0.25">
      <c r="A1" s="371" t="s">
        <v>56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3"/>
    </row>
    <row r="2" spans="1:18" ht="15" customHeight="1" thickBot="1" x14ac:dyDescent="0.3">
      <c r="A2" s="374" t="s">
        <v>51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6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customHeight="1" thickBot="1" x14ac:dyDescent="0.3">
      <c r="A4" s="369" t="s">
        <v>18</v>
      </c>
      <c r="B4" s="361" t="s">
        <v>22</v>
      </c>
      <c r="C4" s="339" t="s">
        <v>72</v>
      </c>
      <c r="D4" s="341" t="s">
        <v>73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customHeight="1" thickBot="1" x14ac:dyDescent="0.3">
      <c r="A5" s="370"/>
      <c r="B5" s="362"/>
      <c r="C5" s="340"/>
      <c r="D5" s="342"/>
      <c r="E5" s="172" t="s">
        <v>25</v>
      </c>
      <c r="F5" s="149" t="s">
        <v>26</v>
      </c>
      <c r="G5" s="68" t="s">
        <v>27</v>
      </c>
      <c r="H5" s="172" t="s">
        <v>25</v>
      </c>
      <c r="I5" s="149" t="s">
        <v>26</v>
      </c>
      <c r="J5" s="68" t="s">
        <v>27</v>
      </c>
      <c r="K5" s="172" t="s">
        <v>25</v>
      </c>
      <c r="L5" s="149" t="s">
        <v>26</v>
      </c>
      <c r="M5" s="68" t="s">
        <v>27</v>
      </c>
      <c r="N5" s="172" t="s">
        <v>25</v>
      </c>
      <c r="O5" s="149" t="s">
        <v>26</v>
      </c>
      <c r="P5" s="68" t="s">
        <v>27</v>
      </c>
      <c r="Q5" s="353"/>
      <c r="R5" s="353"/>
    </row>
    <row r="6" spans="1:18" x14ac:dyDescent="0.25">
      <c r="A6" s="158" t="s">
        <v>49</v>
      </c>
      <c r="B6" s="35" t="s">
        <v>28</v>
      </c>
      <c r="C6" s="85"/>
      <c r="D6" s="90" t="s">
        <v>74</v>
      </c>
      <c r="E6" s="145">
        <v>2</v>
      </c>
      <c r="F6" s="146" t="s">
        <v>14</v>
      </c>
      <c r="G6" s="69">
        <v>2</v>
      </c>
      <c r="H6" s="145"/>
      <c r="I6" s="146"/>
      <c r="J6" s="69"/>
      <c r="K6" s="145"/>
      <c r="L6" s="146"/>
      <c r="M6" s="69"/>
      <c r="N6" s="145"/>
      <c r="O6" s="146"/>
      <c r="P6" s="69"/>
      <c r="Q6" s="147">
        <f>15*(E6+H6+K6+N6)</f>
        <v>30</v>
      </c>
      <c r="R6" s="75">
        <f>G6+J6+M6+P6</f>
        <v>2</v>
      </c>
    </row>
    <row r="7" spans="1:18" x14ac:dyDescent="0.25">
      <c r="A7" s="156" t="s">
        <v>65</v>
      </c>
      <c r="B7" s="153" t="s">
        <v>29</v>
      </c>
      <c r="C7" s="101" t="s">
        <v>92</v>
      </c>
      <c r="D7" s="91" t="s">
        <v>15</v>
      </c>
      <c r="E7" s="143">
        <v>2</v>
      </c>
      <c r="F7" s="141" t="s">
        <v>15</v>
      </c>
      <c r="G7" s="70">
        <v>2</v>
      </c>
      <c r="H7" s="143">
        <v>2</v>
      </c>
      <c r="I7" s="141" t="s">
        <v>15</v>
      </c>
      <c r="J7" s="70">
        <v>2</v>
      </c>
      <c r="K7" s="143"/>
      <c r="L7" s="141"/>
      <c r="M7" s="70"/>
      <c r="N7" s="143"/>
      <c r="O7" s="141"/>
      <c r="P7" s="70"/>
      <c r="Q7" s="147">
        <f t="shared" ref="Q7:Q17" si="0">15*(E7+H7+K7+N7)</f>
        <v>60</v>
      </c>
      <c r="R7" s="75">
        <f t="shared" ref="R7:R21" si="1">G7+J7+M7+P7</f>
        <v>4</v>
      </c>
    </row>
    <row r="8" spans="1:18" x14ac:dyDescent="0.25">
      <c r="A8" s="157" t="s">
        <v>66</v>
      </c>
      <c r="B8" s="153" t="s">
        <v>30</v>
      </c>
      <c r="C8" s="86"/>
      <c r="D8" s="91"/>
      <c r="E8" s="143"/>
      <c r="F8" s="141"/>
      <c r="G8" s="70"/>
      <c r="H8" s="143"/>
      <c r="I8" s="141"/>
      <c r="J8" s="70"/>
      <c r="K8" s="143">
        <v>2</v>
      </c>
      <c r="L8" s="141" t="s">
        <v>15</v>
      </c>
      <c r="M8" s="70">
        <v>2</v>
      </c>
      <c r="N8" s="143">
        <v>2</v>
      </c>
      <c r="O8" s="141" t="s">
        <v>15</v>
      </c>
      <c r="P8" s="70">
        <v>2</v>
      </c>
      <c r="Q8" s="147">
        <f t="shared" si="0"/>
        <v>60</v>
      </c>
      <c r="R8" s="75">
        <f t="shared" si="1"/>
        <v>4</v>
      </c>
    </row>
    <row r="9" spans="1:18" x14ac:dyDescent="0.25">
      <c r="A9" s="157" t="s">
        <v>67</v>
      </c>
      <c r="B9" s="153" t="s">
        <v>31</v>
      </c>
      <c r="C9" s="101" t="s">
        <v>92</v>
      </c>
      <c r="D9" s="91" t="s">
        <v>74</v>
      </c>
      <c r="E9" s="143">
        <v>2</v>
      </c>
      <c r="F9" s="141" t="s">
        <v>14</v>
      </c>
      <c r="G9" s="70">
        <v>3</v>
      </c>
      <c r="H9" s="143">
        <v>2</v>
      </c>
      <c r="I9" s="141" t="s">
        <v>14</v>
      </c>
      <c r="J9" s="70">
        <v>3</v>
      </c>
      <c r="K9" s="143"/>
      <c r="L9" s="141"/>
      <c r="M9" s="70"/>
      <c r="N9" s="143"/>
      <c r="O9" s="141"/>
      <c r="P9" s="70"/>
      <c r="Q9" s="147">
        <f t="shared" si="0"/>
        <v>60</v>
      </c>
      <c r="R9" s="75">
        <f t="shared" si="1"/>
        <v>6</v>
      </c>
    </row>
    <row r="10" spans="1:18" s="140" customFormat="1" ht="30" x14ac:dyDescent="0.25">
      <c r="A10" s="157" t="s">
        <v>176</v>
      </c>
      <c r="B10" s="153" t="s">
        <v>177</v>
      </c>
      <c r="C10" s="101" t="s">
        <v>92</v>
      </c>
      <c r="D10" s="91" t="s">
        <v>15</v>
      </c>
      <c r="E10" s="143">
        <v>2</v>
      </c>
      <c r="F10" s="141" t="s">
        <v>15</v>
      </c>
      <c r="G10" s="70">
        <v>2</v>
      </c>
      <c r="H10" s="143">
        <v>2</v>
      </c>
      <c r="I10" s="141" t="s">
        <v>15</v>
      </c>
      <c r="J10" s="70">
        <v>2</v>
      </c>
      <c r="K10" s="143"/>
      <c r="L10" s="141"/>
      <c r="M10" s="70"/>
      <c r="N10" s="143"/>
      <c r="O10" s="141"/>
      <c r="P10" s="70"/>
      <c r="Q10" s="147">
        <f t="shared" si="0"/>
        <v>60</v>
      </c>
      <c r="R10" s="75">
        <f t="shared" si="1"/>
        <v>4</v>
      </c>
    </row>
    <row r="11" spans="1:18" x14ac:dyDescent="0.25">
      <c r="A11" s="157" t="s">
        <v>93</v>
      </c>
      <c r="B11" s="254" t="s">
        <v>32</v>
      </c>
      <c r="C11" s="262"/>
      <c r="D11" s="256" t="s">
        <v>15</v>
      </c>
      <c r="E11" s="257">
        <v>2</v>
      </c>
      <c r="F11" s="258" t="s">
        <v>15</v>
      </c>
      <c r="G11" s="259">
        <v>2</v>
      </c>
      <c r="H11" s="257">
        <v>2</v>
      </c>
      <c r="I11" s="258" t="s">
        <v>15</v>
      </c>
      <c r="J11" s="259">
        <v>2</v>
      </c>
      <c r="K11" s="257"/>
      <c r="L11" s="258"/>
      <c r="M11" s="259"/>
      <c r="N11" s="257"/>
      <c r="O11" s="258"/>
      <c r="P11" s="259"/>
      <c r="Q11" s="260">
        <f t="shared" si="0"/>
        <v>60</v>
      </c>
      <c r="R11" s="261">
        <f t="shared" si="1"/>
        <v>4</v>
      </c>
    </row>
    <row r="12" spans="1:18" x14ac:dyDescent="0.25">
      <c r="A12" s="107" t="s">
        <v>99</v>
      </c>
      <c r="B12" s="263" t="s">
        <v>46</v>
      </c>
      <c r="C12" s="264" t="s">
        <v>92</v>
      </c>
      <c r="D12" s="265" t="s">
        <v>15</v>
      </c>
      <c r="E12" s="266">
        <v>2</v>
      </c>
      <c r="F12" s="267" t="s">
        <v>39</v>
      </c>
      <c r="G12" s="268">
        <v>7</v>
      </c>
      <c r="H12" s="266">
        <v>2</v>
      </c>
      <c r="I12" s="267" t="s">
        <v>39</v>
      </c>
      <c r="J12" s="268">
        <v>7</v>
      </c>
      <c r="K12" s="266">
        <v>2</v>
      </c>
      <c r="L12" s="267" t="s">
        <v>39</v>
      </c>
      <c r="M12" s="268">
        <v>7</v>
      </c>
      <c r="N12" s="266">
        <v>2</v>
      </c>
      <c r="O12" s="267" t="s">
        <v>39</v>
      </c>
      <c r="P12" s="268">
        <v>7</v>
      </c>
      <c r="Q12" s="260">
        <f t="shared" si="0"/>
        <v>120</v>
      </c>
      <c r="R12" s="261">
        <f t="shared" si="1"/>
        <v>28</v>
      </c>
    </row>
    <row r="13" spans="1:18" x14ac:dyDescent="0.25">
      <c r="A13" s="107" t="s">
        <v>100</v>
      </c>
      <c r="B13" s="269" t="s">
        <v>19</v>
      </c>
      <c r="C13" s="270" t="s">
        <v>92</v>
      </c>
      <c r="D13" s="271" t="s">
        <v>74</v>
      </c>
      <c r="E13" s="272">
        <v>1</v>
      </c>
      <c r="F13" s="273" t="s">
        <v>14</v>
      </c>
      <c r="G13" s="259">
        <v>1</v>
      </c>
      <c r="H13" s="272">
        <v>1</v>
      </c>
      <c r="I13" s="273" t="s">
        <v>14</v>
      </c>
      <c r="J13" s="259">
        <v>1</v>
      </c>
      <c r="K13" s="257"/>
      <c r="L13" s="258"/>
      <c r="M13" s="259"/>
      <c r="N13" s="257"/>
      <c r="O13" s="258"/>
      <c r="P13" s="259"/>
      <c r="Q13" s="260">
        <f t="shared" si="0"/>
        <v>30</v>
      </c>
      <c r="R13" s="261">
        <f t="shared" si="1"/>
        <v>2</v>
      </c>
    </row>
    <row r="14" spans="1:18" x14ac:dyDescent="0.25">
      <c r="A14" s="157" t="s">
        <v>96</v>
      </c>
      <c r="B14" s="254" t="s">
        <v>40</v>
      </c>
      <c r="C14" s="274"/>
      <c r="D14" s="275" t="s">
        <v>15</v>
      </c>
      <c r="E14" s="257">
        <v>1</v>
      </c>
      <c r="F14" s="258" t="s">
        <v>15</v>
      </c>
      <c r="G14" s="259">
        <v>1</v>
      </c>
      <c r="H14" s="257">
        <v>1</v>
      </c>
      <c r="I14" s="258" t="s">
        <v>15</v>
      </c>
      <c r="J14" s="259">
        <v>1</v>
      </c>
      <c r="K14" s="257">
        <v>1</v>
      </c>
      <c r="L14" s="258" t="s">
        <v>15</v>
      </c>
      <c r="M14" s="259">
        <v>1</v>
      </c>
      <c r="N14" s="257">
        <v>1</v>
      </c>
      <c r="O14" s="258" t="s">
        <v>15</v>
      </c>
      <c r="P14" s="259">
        <v>1</v>
      </c>
      <c r="Q14" s="260">
        <f t="shared" si="0"/>
        <v>60</v>
      </c>
      <c r="R14" s="261">
        <f t="shared" si="1"/>
        <v>4</v>
      </c>
    </row>
    <row r="15" spans="1:18" x14ac:dyDescent="0.25">
      <c r="A15" s="157" t="s">
        <v>70</v>
      </c>
      <c r="B15" s="254" t="s">
        <v>20</v>
      </c>
      <c r="C15" s="270"/>
      <c r="D15" s="256" t="s">
        <v>15</v>
      </c>
      <c r="E15" s="257">
        <v>1</v>
      </c>
      <c r="F15" s="258" t="s">
        <v>15</v>
      </c>
      <c r="G15" s="259">
        <v>3</v>
      </c>
      <c r="H15" s="257">
        <v>1</v>
      </c>
      <c r="I15" s="258" t="s">
        <v>15</v>
      </c>
      <c r="J15" s="259">
        <v>3</v>
      </c>
      <c r="K15" s="257">
        <v>1</v>
      </c>
      <c r="L15" s="258" t="s">
        <v>15</v>
      </c>
      <c r="M15" s="259">
        <v>3</v>
      </c>
      <c r="N15" s="257">
        <v>1</v>
      </c>
      <c r="O15" s="258" t="s">
        <v>15</v>
      </c>
      <c r="P15" s="259">
        <v>3</v>
      </c>
      <c r="Q15" s="260">
        <f t="shared" si="0"/>
        <v>60</v>
      </c>
      <c r="R15" s="261">
        <f t="shared" si="1"/>
        <v>12</v>
      </c>
    </row>
    <row r="16" spans="1:18" x14ac:dyDescent="0.25">
      <c r="A16" s="107" t="s">
        <v>101</v>
      </c>
      <c r="B16" s="269" t="s">
        <v>47</v>
      </c>
      <c r="C16" s="276" t="s">
        <v>92</v>
      </c>
      <c r="D16" s="277" t="s">
        <v>15</v>
      </c>
      <c r="E16" s="272">
        <v>4</v>
      </c>
      <c r="F16" s="273" t="s">
        <v>15</v>
      </c>
      <c r="G16" s="259">
        <v>4</v>
      </c>
      <c r="H16" s="272">
        <v>4</v>
      </c>
      <c r="I16" s="273" t="s">
        <v>15</v>
      </c>
      <c r="J16" s="259">
        <v>4</v>
      </c>
      <c r="K16" s="272">
        <v>4</v>
      </c>
      <c r="L16" s="273" t="s">
        <v>15</v>
      </c>
      <c r="M16" s="259">
        <v>4</v>
      </c>
      <c r="N16" s="272">
        <v>4</v>
      </c>
      <c r="O16" s="273" t="s">
        <v>15</v>
      </c>
      <c r="P16" s="259">
        <v>4</v>
      </c>
      <c r="Q16" s="260">
        <f t="shared" si="0"/>
        <v>240</v>
      </c>
      <c r="R16" s="261">
        <f t="shared" si="1"/>
        <v>16</v>
      </c>
    </row>
    <row r="17" spans="1:18" s="140" customFormat="1" x14ac:dyDescent="0.25">
      <c r="A17" s="107"/>
      <c r="B17" s="269" t="s">
        <v>178</v>
      </c>
      <c r="C17" s="276"/>
      <c r="D17" s="277"/>
      <c r="E17" s="272">
        <v>1</v>
      </c>
      <c r="F17" s="273" t="s">
        <v>15</v>
      </c>
      <c r="G17" s="259">
        <v>1</v>
      </c>
      <c r="H17" s="272">
        <v>1</v>
      </c>
      <c r="I17" s="273" t="s">
        <v>15</v>
      </c>
      <c r="J17" s="259">
        <v>1</v>
      </c>
      <c r="K17" s="272">
        <v>1</v>
      </c>
      <c r="L17" s="273" t="s">
        <v>15</v>
      </c>
      <c r="M17" s="259">
        <v>1</v>
      </c>
      <c r="N17" s="272">
        <v>1</v>
      </c>
      <c r="O17" s="273" t="s">
        <v>15</v>
      </c>
      <c r="P17" s="259">
        <v>1</v>
      </c>
      <c r="Q17" s="260">
        <f t="shared" si="0"/>
        <v>60</v>
      </c>
      <c r="R17" s="261">
        <f t="shared" si="1"/>
        <v>4</v>
      </c>
    </row>
    <row r="18" spans="1:18" x14ac:dyDescent="0.25">
      <c r="A18" s="47"/>
      <c r="B18" s="254" t="s">
        <v>34</v>
      </c>
      <c r="C18" s="276"/>
      <c r="D18" s="277" t="s">
        <v>15</v>
      </c>
      <c r="E18" s="278"/>
      <c r="F18" s="279"/>
      <c r="G18" s="259">
        <v>2</v>
      </c>
      <c r="H18" s="278"/>
      <c r="I18" s="279"/>
      <c r="J18" s="259"/>
      <c r="K18" s="257"/>
      <c r="L18" s="258"/>
      <c r="M18" s="259">
        <v>2</v>
      </c>
      <c r="N18" s="278"/>
      <c r="O18" s="279"/>
      <c r="P18" s="268"/>
      <c r="Q18" s="260"/>
      <c r="R18" s="261">
        <f t="shared" si="1"/>
        <v>4</v>
      </c>
    </row>
    <row r="19" spans="1:18" x14ac:dyDescent="0.25">
      <c r="A19" s="155" t="s">
        <v>164</v>
      </c>
      <c r="B19" s="254" t="s">
        <v>16</v>
      </c>
      <c r="C19" s="280"/>
      <c r="D19" s="281" t="s">
        <v>15</v>
      </c>
      <c r="E19" s="282"/>
      <c r="F19" s="283" t="s">
        <v>42</v>
      </c>
      <c r="G19" s="259" t="s">
        <v>43</v>
      </c>
      <c r="H19" s="282"/>
      <c r="I19" s="283" t="s">
        <v>42</v>
      </c>
      <c r="J19" s="259" t="s">
        <v>43</v>
      </c>
      <c r="K19" s="257"/>
      <c r="L19" s="258"/>
      <c r="M19" s="259"/>
      <c r="N19" s="282"/>
      <c r="O19" s="258"/>
      <c r="P19" s="284"/>
      <c r="Q19" s="285"/>
      <c r="R19" s="261">
        <v>0</v>
      </c>
    </row>
    <row r="20" spans="1:18" x14ac:dyDescent="0.25">
      <c r="A20" s="48"/>
      <c r="B20" s="286" t="s">
        <v>52</v>
      </c>
      <c r="C20" s="280"/>
      <c r="D20" s="281"/>
      <c r="E20" s="257"/>
      <c r="F20" s="258"/>
      <c r="G20" s="259">
        <v>1</v>
      </c>
      <c r="H20" s="257"/>
      <c r="I20" s="258"/>
      <c r="J20" s="259">
        <v>3</v>
      </c>
      <c r="K20" s="257"/>
      <c r="L20" s="258"/>
      <c r="M20" s="259">
        <v>7</v>
      </c>
      <c r="N20" s="282"/>
      <c r="O20" s="258"/>
      <c r="P20" s="284"/>
      <c r="Q20" s="285"/>
      <c r="R20" s="261">
        <f t="shared" si="1"/>
        <v>11</v>
      </c>
    </row>
    <row r="21" spans="1:18" ht="15.75" thickBot="1" x14ac:dyDescent="0.3">
      <c r="A21" s="155" t="s">
        <v>201</v>
      </c>
      <c r="B21" s="287" t="s">
        <v>167</v>
      </c>
      <c r="C21" s="280"/>
      <c r="D21" s="288"/>
      <c r="E21" s="289"/>
      <c r="F21" s="290"/>
      <c r="G21" s="291"/>
      <c r="H21" s="289"/>
      <c r="I21" s="290"/>
      <c r="J21" s="291"/>
      <c r="K21" s="289"/>
      <c r="L21" s="290"/>
      <c r="M21" s="291"/>
      <c r="N21" s="289"/>
      <c r="O21" s="290" t="s">
        <v>15</v>
      </c>
      <c r="P21" s="291">
        <v>15</v>
      </c>
      <c r="Q21" s="292"/>
      <c r="R21" s="261">
        <f t="shared" si="1"/>
        <v>15</v>
      </c>
    </row>
    <row r="22" spans="1:18" ht="15.75" thickBot="1" x14ac:dyDescent="0.3">
      <c r="A22" s="377" t="s">
        <v>17</v>
      </c>
      <c r="B22" s="378"/>
      <c r="C22" s="293"/>
      <c r="D22" s="294"/>
      <c r="E22" s="295">
        <f>SUM(E6:E21)</f>
        <v>20</v>
      </c>
      <c r="F22" s="296"/>
      <c r="G22" s="297">
        <f>SUM(G6:G21)</f>
        <v>31</v>
      </c>
      <c r="H22" s="295">
        <f>SUM(H6:H21)</f>
        <v>18</v>
      </c>
      <c r="I22" s="296"/>
      <c r="J22" s="297">
        <f>SUM(J6:J21)</f>
        <v>29</v>
      </c>
      <c r="K22" s="295">
        <f>SUM(K6:K21)</f>
        <v>11</v>
      </c>
      <c r="L22" s="296"/>
      <c r="M22" s="297">
        <f>SUM(M6:M21)</f>
        <v>27</v>
      </c>
      <c r="N22" s="252">
        <f>SUM(N6:N21)</f>
        <v>11</v>
      </c>
      <c r="O22" s="296"/>
      <c r="P22" s="297">
        <f>SUM(P6:P21)</f>
        <v>33</v>
      </c>
      <c r="Q22" s="298">
        <f>SUM(Q6:Q21)</f>
        <v>900</v>
      </c>
      <c r="R22" s="299">
        <f>SUM(R6:R21)</f>
        <v>120</v>
      </c>
    </row>
    <row r="23" spans="1:18" x14ac:dyDescent="0.25">
      <c r="A23" s="300" t="s">
        <v>53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</row>
    <row r="24" spans="1:18" x14ac:dyDescent="0.25">
      <c r="A24" s="161" t="s">
        <v>59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18" x14ac:dyDescent="0.25">
      <c r="A25" s="161" t="s">
        <v>60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  <row r="26" spans="1:18" x14ac:dyDescent="0.25">
      <c r="A26" s="161" t="s">
        <v>61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</row>
    <row r="27" spans="1:18" x14ac:dyDescent="0.25">
      <c r="A27" s="161" t="s">
        <v>57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</row>
    <row r="28" spans="1:18" x14ac:dyDescent="0.25">
      <c r="A28" s="161" t="s">
        <v>58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18" x14ac:dyDescent="0.25">
      <c r="A29" s="161" t="s">
        <v>55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0" spans="1:18" x14ac:dyDescent="0.25">
      <c r="A30" s="100" t="s">
        <v>75</v>
      </c>
      <c r="B30" s="140"/>
      <c r="C30" s="140"/>
      <c r="D30" s="81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1:18" x14ac:dyDescent="0.25">
      <c r="A31" s="97" t="s">
        <v>76</v>
      </c>
      <c r="B31" s="140"/>
      <c r="C31" s="140"/>
      <c r="D31" s="81"/>
      <c r="E31" s="140"/>
      <c r="F31" s="140"/>
      <c r="G31" s="140"/>
      <c r="H31" s="140"/>
      <c r="I31" s="140"/>
      <c r="J31" s="140"/>
      <c r="K31" s="98" t="s">
        <v>77</v>
      </c>
      <c r="L31" s="97"/>
      <c r="M31" s="140"/>
      <c r="N31" s="140"/>
      <c r="O31" s="140"/>
      <c r="P31" s="97" t="s">
        <v>78</v>
      </c>
      <c r="Q31" s="140"/>
      <c r="R31" s="140"/>
    </row>
    <row r="32" spans="1:18" x14ac:dyDescent="0.25">
      <c r="A32" s="161" t="s">
        <v>79</v>
      </c>
      <c r="B32" s="140"/>
      <c r="C32" s="140"/>
      <c r="D32" s="140"/>
      <c r="E32" s="97"/>
      <c r="F32" s="140"/>
      <c r="G32" s="140"/>
      <c r="H32" s="140"/>
      <c r="I32" s="140"/>
      <c r="J32" s="140"/>
      <c r="K32" s="98" t="s">
        <v>80</v>
      </c>
      <c r="L32" s="97"/>
      <c r="M32" s="140"/>
      <c r="N32" s="140"/>
      <c r="O32" s="140"/>
      <c r="P32" s="97" t="s">
        <v>81</v>
      </c>
      <c r="Q32" s="140"/>
      <c r="R32" s="140"/>
    </row>
    <row r="33" spans="1:18" x14ac:dyDescent="0.25">
      <c r="A33" s="161" t="s">
        <v>82</v>
      </c>
      <c r="B33" s="140"/>
      <c r="C33" s="140"/>
      <c r="D33" s="140"/>
      <c r="E33" s="97"/>
      <c r="F33" s="140"/>
      <c r="G33" s="140"/>
      <c r="H33" s="140"/>
      <c r="I33" s="140"/>
      <c r="J33" s="140"/>
      <c r="K33" s="98" t="s">
        <v>83</v>
      </c>
      <c r="L33" s="161"/>
      <c r="M33" s="140"/>
      <c r="N33" s="140"/>
      <c r="O33" s="140"/>
      <c r="P33" s="161" t="s">
        <v>84</v>
      </c>
      <c r="Q33" s="140"/>
      <c r="R33" s="140"/>
    </row>
    <row r="34" spans="1:18" x14ac:dyDescent="0.25">
      <c r="A34" s="161" t="s">
        <v>85</v>
      </c>
      <c r="B34" s="140"/>
      <c r="C34" s="140"/>
      <c r="D34" s="140"/>
      <c r="E34" s="161"/>
      <c r="F34" s="140"/>
      <c r="G34" s="140"/>
      <c r="H34" s="140"/>
      <c r="I34" s="140"/>
      <c r="J34" s="140"/>
      <c r="K34" s="98" t="s">
        <v>86</v>
      </c>
      <c r="L34" s="161"/>
      <c r="M34" s="140"/>
      <c r="N34" s="140"/>
      <c r="O34" s="140"/>
      <c r="P34" s="97" t="s">
        <v>87</v>
      </c>
      <c r="Q34" s="140"/>
      <c r="R34" s="140"/>
    </row>
    <row r="35" spans="1:18" x14ac:dyDescent="0.25">
      <c r="A35" s="99" t="s">
        <v>88</v>
      </c>
      <c r="B35" s="140"/>
      <c r="C35" s="140"/>
      <c r="D35" s="161"/>
      <c r="E35" s="161"/>
      <c r="F35" s="140"/>
      <c r="G35" s="140"/>
      <c r="H35" s="140"/>
      <c r="I35" s="140"/>
      <c r="J35" s="161"/>
      <c r="K35" s="98" t="s">
        <v>91</v>
      </c>
      <c r="L35" s="161"/>
      <c r="M35" s="140"/>
      <c r="N35" s="140"/>
      <c r="O35" s="140"/>
      <c r="P35" s="97" t="s">
        <v>89</v>
      </c>
      <c r="Q35" s="140"/>
      <c r="R35" s="140"/>
    </row>
    <row r="36" spans="1:18" x14ac:dyDescent="0.25">
      <c r="A36" s="140"/>
      <c r="B36" s="140"/>
      <c r="C36" s="140"/>
      <c r="D36" s="81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97" t="s">
        <v>90</v>
      </c>
      <c r="Q36" s="140"/>
      <c r="R36" s="140"/>
    </row>
  </sheetData>
  <mergeCells count="14">
    <mergeCell ref="A22:B22"/>
    <mergeCell ref="A4:A5"/>
    <mergeCell ref="B4:B5"/>
    <mergeCell ref="E4:G4"/>
    <mergeCell ref="H4:J4"/>
    <mergeCell ref="A1:R1"/>
    <mergeCell ref="A2:R2"/>
    <mergeCell ref="A3:R3"/>
    <mergeCell ref="Q4:Q5"/>
    <mergeCell ref="R4:R5"/>
    <mergeCell ref="K4:M4"/>
    <mergeCell ref="N4:P4"/>
    <mergeCell ref="C4:C5"/>
    <mergeCell ref="D4:D5"/>
  </mergeCells>
  <printOptions horizontalCentered="1"/>
  <pageMargins left="0.56000000000000005" right="0.39" top="0.70866141732283472" bottom="0.74803149606299213" header="0.31496062992125984" footer="0.31496062992125984"/>
  <pageSetup paperSize="9" scale="90" orientation="landscape" horizontalDpi="300" verticalDpi="300" r:id="rId1"/>
  <headerFooter>
    <oddHeader>&amp;C&amp;A MA</oddHeader>
  </headerFooter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zoomScaleNormal="100" workbookViewId="0">
      <selection activeCell="A16" sqref="A16"/>
    </sheetView>
  </sheetViews>
  <sheetFormatPr defaultColWidth="11.42578125" defaultRowHeight="15" x14ac:dyDescent="0.25"/>
  <cols>
    <col min="1" max="1" width="24.5703125" customWidth="1"/>
    <col min="2" max="2" width="30" customWidth="1"/>
    <col min="3" max="4" width="9.85546875" customWidth="1"/>
    <col min="5" max="18" width="6.5703125" customWidth="1"/>
  </cols>
  <sheetData>
    <row r="1" spans="1:18" ht="15.75" thickBot="1" x14ac:dyDescent="0.3">
      <c r="A1" s="381" t="s">
        <v>157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18" ht="15.75" thickBot="1" x14ac:dyDescent="0.3">
      <c r="A2" s="381" t="s">
        <v>51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9" t="s">
        <v>18</v>
      </c>
      <c r="B4" s="369" t="s">
        <v>22</v>
      </c>
      <c r="C4" s="339" t="s">
        <v>72</v>
      </c>
      <c r="D4" s="383" t="s">
        <v>73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70"/>
      <c r="B5" s="370"/>
      <c r="C5" s="340"/>
      <c r="D5" s="384"/>
      <c r="E5" s="169" t="s">
        <v>25</v>
      </c>
      <c r="F5" s="149" t="s">
        <v>45</v>
      </c>
      <c r="G5" s="68" t="s">
        <v>27</v>
      </c>
      <c r="H5" s="169" t="s">
        <v>25</v>
      </c>
      <c r="I5" s="149" t="s">
        <v>45</v>
      </c>
      <c r="J5" s="68" t="s">
        <v>27</v>
      </c>
      <c r="K5" s="169" t="s">
        <v>25</v>
      </c>
      <c r="L5" s="149" t="s">
        <v>45</v>
      </c>
      <c r="M5" s="68" t="s">
        <v>27</v>
      </c>
      <c r="N5" s="169" t="s">
        <v>25</v>
      </c>
      <c r="O5" s="149" t="s">
        <v>45</v>
      </c>
      <c r="P5" s="68" t="s">
        <v>27</v>
      </c>
      <c r="Q5" s="353"/>
      <c r="R5" s="353"/>
    </row>
    <row r="6" spans="1:18" x14ac:dyDescent="0.25">
      <c r="A6" s="158" t="s">
        <v>49</v>
      </c>
      <c r="B6" s="35" t="s">
        <v>28</v>
      </c>
      <c r="C6" s="85"/>
      <c r="D6" s="127" t="s">
        <v>74</v>
      </c>
      <c r="E6" s="145">
        <v>2</v>
      </c>
      <c r="F6" s="146" t="s">
        <v>14</v>
      </c>
      <c r="G6" s="69">
        <v>2</v>
      </c>
      <c r="H6" s="145"/>
      <c r="I6" s="146"/>
      <c r="J6" s="69"/>
      <c r="K6" s="145"/>
      <c r="L6" s="146"/>
      <c r="M6" s="69"/>
      <c r="N6" s="145"/>
      <c r="O6" s="146"/>
      <c r="P6" s="69"/>
      <c r="Q6" s="145">
        <f>15*(E6+H6+K6+N6)</f>
        <v>30</v>
      </c>
      <c r="R6" s="129">
        <f>G6+J6+M6+P6</f>
        <v>2</v>
      </c>
    </row>
    <row r="7" spans="1:18" x14ac:dyDescent="0.25">
      <c r="A7" s="156" t="s">
        <v>65</v>
      </c>
      <c r="B7" s="153" t="s">
        <v>29</v>
      </c>
      <c r="C7" s="101" t="s">
        <v>92</v>
      </c>
      <c r="D7" s="101" t="s">
        <v>15</v>
      </c>
      <c r="E7" s="143">
        <v>2</v>
      </c>
      <c r="F7" s="141" t="s">
        <v>15</v>
      </c>
      <c r="G7" s="70">
        <v>2</v>
      </c>
      <c r="H7" s="143">
        <v>2</v>
      </c>
      <c r="I7" s="141" t="s">
        <v>15</v>
      </c>
      <c r="J7" s="70">
        <v>2</v>
      </c>
      <c r="K7" s="143"/>
      <c r="L7" s="141"/>
      <c r="M7" s="70"/>
      <c r="N7" s="143"/>
      <c r="O7" s="141"/>
      <c r="P7" s="70"/>
      <c r="Q7" s="145">
        <f>15*(E7+H7+K7+N7)</f>
        <v>60</v>
      </c>
      <c r="R7" s="129">
        <f>G7+J7+M7+P7</f>
        <v>4</v>
      </c>
    </row>
    <row r="8" spans="1:18" x14ac:dyDescent="0.25">
      <c r="A8" s="157" t="s">
        <v>66</v>
      </c>
      <c r="B8" s="153" t="s">
        <v>30</v>
      </c>
      <c r="C8" s="86"/>
      <c r="D8" s="101"/>
      <c r="E8" s="143"/>
      <c r="F8" s="141"/>
      <c r="G8" s="70"/>
      <c r="H8" s="143"/>
      <c r="I8" s="141"/>
      <c r="J8" s="70"/>
      <c r="K8" s="143">
        <v>2</v>
      </c>
      <c r="L8" s="141" t="s">
        <v>15</v>
      </c>
      <c r="M8" s="70">
        <v>2</v>
      </c>
      <c r="N8" s="143">
        <v>2</v>
      </c>
      <c r="O8" s="141" t="s">
        <v>15</v>
      </c>
      <c r="P8" s="70">
        <v>2</v>
      </c>
      <c r="Q8" s="145">
        <f>15*(E8+H8+K8+N8)</f>
        <v>60</v>
      </c>
      <c r="R8" s="129">
        <f>G8+J8+M8+P8</f>
        <v>4</v>
      </c>
    </row>
    <row r="9" spans="1:18" ht="30" x14ac:dyDescent="0.25">
      <c r="A9" s="157" t="s">
        <v>67</v>
      </c>
      <c r="B9" s="153" t="s">
        <v>31</v>
      </c>
      <c r="C9" s="101" t="s">
        <v>92</v>
      </c>
      <c r="D9" s="101" t="s">
        <v>74</v>
      </c>
      <c r="E9" s="143">
        <v>2</v>
      </c>
      <c r="F9" s="141" t="s">
        <v>14</v>
      </c>
      <c r="G9" s="70">
        <v>3</v>
      </c>
      <c r="H9" s="143">
        <v>2</v>
      </c>
      <c r="I9" s="141" t="s">
        <v>14</v>
      </c>
      <c r="J9" s="70">
        <v>3</v>
      </c>
      <c r="K9" s="143"/>
      <c r="L9" s="141"/>
      <c r="M9" s="70"/>
      <c r="N9" s="143"/>
      <c r="O9" s="141"/>
      <c r="P9" s="70"/>
      <c r="Q9" s="145">
        <f>15*(E9+H9+K9+N9)</f>
        <v>60</v>
      </c>
      <c r="R9" s="129">
        <f>G9+J9+M9+P9</f>
        <v>6</v>
      </c>
    </row>
    <row r="10" spans="1:18" ht="30" x14ac:dyDescent="0.25">
      <c r="A10" s="157" t="s">
        <v>176</v>
      </c>
      <c r="B10" s="153" t="s">
        <v>177</v>
      </c>
      <c r="C10" s="101" t="s">
        <v>92</v>
      </c>
      <c r="D10" s="101" t="s">
        <v>15</v>
      </c>
      <c r="E10" s="143">
        <v>2</v>
      </c>
      <c r="F10" s="141" t="s">
        <v>15</v>
      </c>
      <c r="G10" s="70">
        <v>2</v>
      </c>
      <c r="H10" s="143">
        <v>2</v>
      </c>
      <c r="I10" s="141" t="s">
        <v>15</v>
      </c>
      <c r="J10" s="70">
        <v>2</v>
      </c>
      <c r="K10" s="143"/>
      <c r="L10" s="141"/>
      <c r="M10" s="70"/>
      <c r="N10" s="143"/>
      <c r="O10" s="141"/>
      <c r="P10" s="70"/>
      <c r="Q10" s="145">
        <f t="shared" ref="Q10:Q21" si="0">15*(E10+H10+K10+N10)</f>
        <v>60</v>
      </c>
      <c r="R10" s="129">
        <f t="shared" ref="R10:R21" si="1">G10+J10+M10+P10</f>
        <v>4</v>
      </c>
    </row>
    <row r="11" spans="1:18" x14ac:dyDescent="0.25">
      <c r="A11" s="157" t="s">
        <v>93</v>
      </c>
      <c r="B11" s="153" t="s">
        <v>32</v>
      </c>
      <c r="C11" s="101"/>
      <c r="D11" s="101" t="s">
        <v>15</v>
      </c>
      <c r="E11" s="143">
        <v>2</v>
      </c>
      <c r="F11" s="141" t="s">
        <v>15</v>
      </c>
      <c r="G11" s="70">
        <v>2</v>
      </c>
      <c r="H11" s="143">
        <v>2</v>
      </c>
      <c r="I11" s="141" t="s">
        <v>15</v>
      </c>
      <c r="J11" s="70">
        <v>2</v>
      </c>
      <c r="K11" s="143"/>
      <c r="L11" s="141"/>
      <c r="M11" s="70"/>
      <c r="N11" s="143"/>
      <c r="O11" s="141"/>
      <c r="P11" s="70"/>
      <c r="Q11" s="145">
        <f t="shared" si="0"/>
        <v>60</v>
      </c>
      <c r="R11" s="129">
        <f t="shared" si="1"/>
        <v>4</v>
      </c>
    </row>
    <row r="12" spans="1:18" x14ac:dyDescent="0.25">
      <c r="A12" s="107" t="s">
        <v>159</v>
      </c>
      <c r="B12" s="66" t="s">
        <v>160</v>
      </c>
      <c r="C12" s="102" t="s">
        <v>92</v>
      </c>
      <c r="D12" s="102" t="s">
        <v>15</v>
      </c>
      <c r="E12" s="77">
        <v>2</v>
      </c>
      <c r="F12" s="78" t="s">
        <v>14</v>
      </c>
      <c r="G12" s="71">
        <v>7</v>
      </c>
      <c r="H12" s="77">
        <v>2</v>
      </c>
      <c r="I12" s="78" t="s">
        <v>14</v>
      </c>
      <c r="J12" s="71">
        <v>7</v>
      </c>
      <c r="K12" s="77">
        <v>2</v>
      </c>
      <c r="L12" s="78" t="s">
        <v>14</v>
      </c>
      <c r="M12" s="71">
        <v>7</v>
      </c>
      <c r="N12" s="77">
        <v>2</v>
      </c>
      <c r="O12" s="78" t="s">
        <v>14</v>
      </c>
      <c r="P12" s="71">
        <v>7</v>
      </c>
      <c r="Q12" s="145">
        <f t="shared" si="0"/>
        <v>120</v>
      </c>
      <c r="R12" s="129">
        <f t="shared" si="1"/>
        <v>28</v>
      </c>
    </row>
    <row r="13" spans="1:18" x14ac:dyDescent="0.25">
      <c r="A13" s="107" t="s">
        <v>161</v>
      </c>
      <c r="B13" s="67" t="s">
        <v>19</v>
      </c>
      <c r="C13" s="103" t="s">
        <v>92</v>
      </c>
      <c r="D13" s="103" t="s">
        <v>74</v>
      </c>
      <c r="E13" s="79">
        <v>1</v>
      </c>
      <c r="F13" s="80" t="s">
        <v>14</v>
      </c>
      <c r="G13" s="70">
        <v>1</v>
      </c>
      <c r="H13" s="79">
        <v>1</v>
      </c>
      <c r="I13" s="80" t="s">
        <v>14</v>
      </c>
      <c r="J13" s="70">
        <v>1</v>
      </c>
      <c r="K13" s="79">
        <v>1</v>
      </c>
      <c r="L13" s="80" t="s">
        <v>14</v>
      </c>
      <c r="M13" s="70">
        <v>1</v>
      </c>
      <c r="N13" s="79">
        <v>1</v>
      </c>
      <c r="O13" s="80" t="s">
        <v>14</v>
      </c>
      <c r="P13" s="70">
        <v>1</v>
      </c>
      <c r="Q13" s="145">
        <f t="shared" si="0"/>
        <v>60</v>
      </c>
      <c r="R13" s="129">
        <f t="shared" si="1"/>
        <v>4</v>
      </c>
    </row>
    <row r="14" spans="1:18" x14ac:dyDescent="0.25">
      <c r="A14" s="157" t="s">
        <v>96</v>
      </c>
      <c r="B14" s="153" t="s">
        <v>40</v>
      </c>
      <c r="C14" s="104"/>
      <c r="D14" s="104" t="s">
        <v>15</v>
      </c>
      <c r="E14" s="143">
        <v>1</v>
      </c>
      <c r="F14" s="141" t="s">
        <v>15</v>
      </c>
      <c r="G14" s="70">
        <v>1</v>
      </c>
      <c r="H14" s="143">
        <v>1</v>
      </c>
      <c r="I14" s="141" t="s">
        <v>15</v>
      </c>
      <c r="J14" s="70">
        <v>1</v>
      </c>
      <c r="K14" s="143">
        <v>1</v>
      </c>
      <c r="L14" s="141" t="s">
        <v>15</v>
      </c>
      <c r="M14" s="70">
        <v>1</v>
      </c>
      <c r="N14" s="143">
        <v>1</v>
      </c>
      <c r="O14" s="141" t="s">
        <v>15</v>
      </c>
      <c r="P14" s="70">
        <v>1</v>
      </c>
      <c r="Q14" s="145">
        <f t="shared" si="0"/>
        <v>60</v>
      </c>
      <c r="R14" s="129">
        <f t="shared" si="1"/>
        <v>4</v>
      </c>
    </row>
    <row r="15" spans="1:18" s="140" customFormat="1" x14ac:dyDescent="0.25">
      <c r="A15" s="157" t="s">
        <v>202</v>
      </c>
      <c r="B15" s="153" t="s">
        <v>178</v>
      </c>
      <c r="C15" s="104"/>
      <c r="D15" s="104"/>
      <c r="E15" s="143"/>
      <c r="F15" s="141"/>
      <c r="G15" s="70"/>
      <c r="H15" s="143"/>
      <c r="I15" s="141"/>
      <c r="J15" s="70"/>
      <c r="K15" s="143">
        <v>1</v>
      </c>
      <c r="L15" s="141" t="s">
        <v>15</v>
      </c>
      <c r="M15" s="70">
        <v>1</v>
      </c>
      <c r="N15" s="143">
        <v>1</v>
      </c>
      <c r="O15" s="141" t="s">
        <v>15</v>
      </c>
      <c r="P15" s="70">
        <v>1</v>
      </c>
      <c r="Q15" s="145">
        <f t="shared" si="0"/>
        <v>30</v>
      </c>
      <c r="R15" s="129">
        <f t="shared" si="1"/>
        <v>2</v>
      </c>
    </row>
    <row r="16" spans="1:18" x14ac:dyDescent="0.25">
      <c r="A16" s="157" t="s">
        <v>203</v>
      </c>
      <c r="B16" s="67" t="s">
        <v>162</v>
      </c>
      <c r="C16" s="103"/>
      <c r="D16" s="101" t="s">
        <v>15</v>
      </c>
      <c r="E16" s="79">
        <v>1</v>
      </c>
      <c r="F16" s="80" t="s">
        <v>15</v>
      </c>
      <c r="G16" s="70">
        <v>3</v>
      </c>
      <c r="H16" s="79">
        <v>1</v>
      </c>
      <c r="I16" s="80" t="s">
        <v>15</v>
      </c>
      <c r="J16" s="70">
        <v>3</v>
      </c>
      <c r="K16" s="79">
        <v>1</v>
      </c>
      <c r="L16" s="80" t="s">
        <v>15</v>
      </c>
      <c r="M16" s="70">
        <v>3</v>
      </c>
      <c r="N16" s="79">
        <v>1</v>
      </c>
      <c r="O16" s="80" t="s">
        <v>15</v>
      </c>
      <c r="P16" s="70">
        <v>3</v>
      </c>
      <c r="Q16" s="145">
        <f t="shared" si="0"/>
        <v>60</v>
      </c>
      <c r="R16" s="129">
        <f t="shared" si="1"/>
        <v>12</v>
      </c>
    </row>
    <row r="17" spans="1:18" x14ac:dyDescent="0.25">
      <c r="A17" s="157" t="s">
        <v>98</v>
      </c>
      <c r="B17" s="142" t="s">
        <v>41</v>
      </c>
      <c r="C17" s="105"/>
      <c r="D17" s="105" t="s">
        <v>15</v>
      </c>
      <c r="E17" s="143">
        <v>4</v>
      </c>
      <c r="F17" s="141" t="s">
        <v>15</v>
      </c>
      <c r="G17" s="70">
        <v>4</v>
      </c>
      <c r="H17" s="143">
        <v>4</v>
      </c>
      <c r="I17" s="141" t="s">
        <v>15</v>
      </c>
      <c r="J17" s="70">
        <v>4</v>
      </c>
      <c r="K17" s="143">
        <v>4</v>
      </c>
      <c r="L17" s="141" t="s">
        <v>15</v>
      </c>
      <c r="M17" s="70">
        <v>4</v>
      </c>
      <c r="N17" s="143">
        <v>4</v>
      </c>
      <c r="O17" s="141" t="s">
        <v>15</v>
      </c>
      <c r="P17" s="70">
        <v>4</v>
      </c>
      <c r="Q17" s="145">
        <f t="shared" si="0"/>
        <v>240</v>
      </c>
      <c r="R17" s="129">
        <f t="shared" si="1"/>
        <v>16</v>
      </c>
    </row>
    <row r="18" spans="1:18" s="140" customFormat="1" x14ac:dyDescent="0.25">
      <c r="A18" s="155" t="s">
        <v>164</v>
      </c>
      <c r="B18" s="134" t="s">
        <v>16</v>
      </c>
      <c r="C18" s="205"/>
      <c r="D18" s="205"/>
      <c r="E18" s="208"/>
      <c r="F18" s="209" t="s">
        <v>36</v>
      </c>
      <c r="G18" s="70">
        <v>0</v>
      </c>
      <c r="H18" s="208"/>
      <c r="I18" s="209" t="s">
        <v>36</v>
      </c>
      <c r="J18" s="70">
        <v>0</v>
      </c>
      <c r="K18" s="206"/>
      <c r="L18" s="207"/>
      <c r="M18" s="70"/>
      <c r="N18" s="206"/>
      <c r="O18" s="207"/>
      <c r="P18" s="70"/>
      <c r="Q18" s="145">
        <f t="shared" si="0"/>
        <v>0</v>
      </c>
      <c r="R18" s="129">
        <f t="shared" ref="R18" si="2">G18+J18+M18+P18</f>
        <v>0</v>
      </c>
    </row>
    <row r="19" spans="1:18" x14ac:dyDescent="0.25">
      <c r="A19" s="47"/>
      <c r="B19" s="142" t="s">
        <v>34</v>
      </c>
      <c r="C19" s="119"/>
      <c r="D19" s="119"/>
      <c r="E19" s="143"/>
      <c r="F19" s="141"/>
      <c r="G19" s="70">
        <v>2</v>
      </c>
      <c r="H19" s="143"/>
      <c r="I19" s="141"/>
      <c r="J19" s="70"/>
      <c r="K19" s="143"/>
      <c r="L19" s="141"/>
      <c r="M19" s="70">
        <v>2</v>
      </c>
      <c r="N19" s="143"/>
      <c r="O19" s="141"/>
      <c r="P19" s="70"/>
      <c r="Q19" s="145">
        <f t="shared" si="0"/>
        <v>0</v>
      </c>
      <c r="R19" s="129">
        <f t="shared" si="1"/>
        <v>4</v>
      </c>
    </row>
    <row r="20" spans="1:18" x14ac:dyDescent="0.25">
      <c r="A20" s="49"/>
      <c r="B20" s="142" t="s">
        <v>52</v>
      </c>
      <c r="C20" s="87"/>
      <c r="D20" s="82"/>
      <c r="E20" s="143"/>
      <c r="F20" s="141"/>
      <c r="G20" s="70">
        <v>1</v>
      </c>
      <c r="H20" s="143"/>
      <c r="I20" s="141"/>
      <c r="J20" s="70">
        <v>3</v>
      </c>
      <c r="K20" s="143"/>
      <c r="L20" s="141"/>
      <c r="M20" s="70">
        <v>7</v>
      </c>
      <c r="N20" s="143"/>
      <c r="O20" s="141"/>
      <c r="P20" s="70"/>
      <c r="Q20" s="145">
        <f t="shared" si="0"/>
        <v>0</v>
      </c>
      <c r="R20" s="129">
        <f t="shared" si="1"/>
        <v>11</v>
      </c>
    </row>
    <row r="21" spans="1:18" ht="15.75" thickBot="1" x14ac:dyDescent="0.3">
      <c r="A21" s="155" t="s">
        <v>201</v>
      </c>
      <c r="B21" s="4" t="s">
        <v>167</v>
      </c>
      <c r="C21" s="168"/>
      <c r="D21" s="123"/>
      <c r="E21" s="41"/>
      <c r="F21" s="42"/>
      <c r="G21" s="68"/>
      <c r="H21" s="41"/>
      <c r="I21" s="42"/>
      <c r="J21" s="68"/>
      <c r="K21" s="41"/>
      <c r="L21" s="42"/>
      <c r="M21" s="68"/>
      <c r="N21" s="41"/>
      <c r="O21" s="42" t="s">
        <v>15</v>
      </c>
      <c r="P21" s="68">
        <v>15</v>
      </c>
      <c r="Q21" s="145">
        <f t="shared" si="0"/>
        <v>0</v>
      </c>
      <c r="R21" s="129">
        <f t="shared" si="1"/>
        <v>15</v>
      </c>
    </row>
    <row r="22" spans="1:18" ht="15.75" thickBot="1" x14ac:dyDescent="0.3">
      <c r="A22" s="379" t="s">
        <v>17</v>
      </c>
      <c r="B22" s="380"/>
      <c r="C22" s="124"/>
      <c r="D22" s="170"/>
      <c r="E22" s="23">
        <f>SUM(E6:E21)</f>
        <v>19</v>
      </c>
      <c r="F22" s="160"/>
      <c r="G22" s="73">
        <f>SUM(G6:G21)</f>
        <v>30</v>
      </c>
      <c r="H22" s="23">
        <f>SUM(H6:H21)</f>
        <v>17</v>
      </c>
      <c r="I22" s="160"/>
      <c r="J22" s="73">
        <f>SUM(J6:J21)</f>
        <v>28</v>
      </c>
      <c r="K22" s="23">
        <f>SUM(K6:K21)</f>
        <v>12</v>
      </c>
      <c r="L22" s="160"/>
      <c r="M22" s="73">
        <f>SUM(M6:M21)</f>
        <v>28</v>
      </c>
      <c r="N22" s="23">
        <f>SUM(N6:N21)</f>
        <v>12</v>
      </c>
      <c r="O22" s="160"/>
      <c r="P22" s="73">
        <f>SUM(P6:P21)</f>
        <v>34</v>
      </c>
      <c r="Q22" s="22">
        <f>SUM(Q6:Q21)</f>
        <v>900</v>
      </c>
      <c r="R22" s="76">
        <f>SUM(R6:R21)</f>
        <v>120</v>
      </c>
    </row>
    <row r="23" spans="1:18" x14ac:dyDescent="0.25">
      <c r="A23" s="162" t="s">
        <v>53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25">
      <c r="A24" s="161" t="s">
        <v>59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25">
      <c r="A25" s="161" t="s">
        <v>60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x14ac:dyDescent="0.25">
      <c r="A26" s="161" t="s">
        <v>61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x14ac:dyDescent="0.25">
      <c r="A27" s="161" t="s">
        <v>57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x14ac:dyDescent="0.25">
      <c r="A28" s="161" t="s">
        <v>58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x14ac:dyDescent="0.25">
      <c r="A29" s="161" t="s">
        <v>55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5">
      <c r="A30" s="100" t="s">
        <v>75</v>
      </c>
      <c r="B30" s="140"/>
      <c r="C30" s="140"/>
      <c r="D30" s="81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1:18" x14ac:dyDescent="0.25">
      <c r="A31" s="97" t="s">
        <v>76</v>
      </c>
      <c r="B31" s="140"/>
      <c r="C31" s="140"/>
      <c r="D31" s="81"/>
      <c r="E31" s="140"/>
      <c r="F31" s="140"/>
      <c r="G31" s="140"/>
      <c r="H31" s="140"/>
      <c r="I31" s="140"/>
      <c r="J31" s="140"/>
      <c r="K31" s="98" t="s">
        <v>77</v>
      </c>
      <c r="L31" s="97"/>
      <c r="M31" s="140"/>
      <c r="N31" s="140"/>
      <c r="O31" s="140"/>
      <c r="P31" s="97" t="s">
        <v>78</v>
      </c>
      <c r="Q31" s="140"/>
      <c r="R31" s="140"/>
    </row>
    <row r="32" spans="1:18" x14ac:dyDescent="0.25">
      <c r="A32" s="161" t="s">
        <v>79</v>
      </c>
      <c r="B32" s="140"/>
      <c r="C32" s="140"/>
      <c r="D32" s="140"/>
      <c r="E32" s="97"/>
      <c r="F32" s="140"/>
      <c r="G32" s="140"/>
      <c r="H32" s="140"/>
      <c r="I32" s="140"/>
      <c r="J32" s="140"/>
      <c r="K32" s="98" t="s">
        <v>80</v>
      </c>
      <c r="L32" s="97"/>
      <c r="M32" s="140"/>
      <c r="N32" s="140"/>
      <c r="O32" s="140"/>
      <c r="P32" s="97" t="s">
        <v>81</v>
      </c>
      <c r="Q32" s="140"/>
      <c r="R32" s="140"/>
    </row>
    <row r="33" spans="1:18" x14ac:dyDescent="0.25">
      <c r="A33" s="161" t="s">
        <v>82</v>
      </c>
      <c r="B33" s="140"/>
      <c r="C33" s="140"/>
      <c r="D33" s="140"/>
      <c r="E33" s="97"/>
      <c r="F33" s="140"/>
      <c r="G33" s="140"/>
      <c r="H33" s="140"/>
      <c r="I33" s="140"/>
      <c r="J33" s="140"/>
      <c r="K33" s="98" t="s">
        <v>83</v>
      </c>
      <c r="L33" s="161"/>
      <c r="M33" s="140"/>
      <c r="N33" s="140"/>
      <c r="O33" s="140"/>
      <c r="P33" s="161" t="s">
        <v>84</v>
      </c>
      <c r="Q33" s="140"/>
      <c r="R33" s="140"/>
    </row>
    <row r="34" spans="1:18" x14ac:dyDescent="0.25">
      <c r="A34" s="161" t="s">
        <v>85</v>
      </c>
      <c r="B34" s="140"/>
      <c r="C34" s="140"/>
      <c r="D34" s="140"/>
      <c r="E34" s="161"/>
      <c r="F34" s="140"/>
      <c r="G34" s="140"/>
      <c r="H34" s="140"/>
      <c r="I34" s="140"/>
      <c r="J34" s="140"/>
      <c r="K34" s="98" t="s">
        <v>86</v>
      </c>
      <c r="L34" s="161"/>
      <c r="M34" s="140"/>
      <c r="N34" s="140"/>
      <c r="O34" s="140"/>
      <c r="P34" s="97" t="s">
        <v>87</v>
      </c>
      <c r="Q34" s="140"/>
      <c r="R34" s="140"/>
    </row>
    <row r="35" spans="1:18" x14ac:dyDescent="0.25">
      <c r="A35" s="99" t="s">
        <v>88</v>
      </c>
      <c r="B35" s="140"/>
      <c r="C35" s="140"/>
      <c r="D35" s="161"/>
      <c r="E35" s="161"/>
      <c r="F35" s="140"/>
      <c r="G35" s="140"/>
      <c r="H35" s="140"/>
      <c r="I35" s="140"/>
      <c r="J35" s="161"/>
      <c r="K35" s="98" t="s">
        <v>91</v>
      </c>
      <c r="L35" s="161"/>
      <c r="M35" s="140"/>
      <c r="N35" s="140"/>
      <c r="O35" s="140"/>
      <c r="P35" s="97" t="s">
        <v>89</v>
      </c>
      <c r="Q35" s="140"/>
      <c r="R35" s="140"/>
    </row>
    <row r="36" spans="1:18" x14ac:dyDescent="0.25">
      <c r="A36" s="140"/>
      <c r="B36" s="140"/>
      <c r="C36" s="140"/>
      <c r="D36" s="81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97" t="s">
        <v>90</v>
      </c>
      <c r="Q36" s="140"/>
      <c r="R36" s="140"/>
    </row>
    <row r="37" spans="1:18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</row>
  </sheetData>
  <mergeCells count="14">
    <mergeCell ref="N4:P4"/>
    <mergeCell ref="Q4:Q5"/>
    <mergeCell ref="R4:R5"/>
    <mergeCell ref="A22:B22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showGridLines="0" view="pageBreakPreview" zoomScale="115" zoomScaleNormal="100" zoomScaleSheetLayoutView="115" workbookViewId="0">
      <selection activeCell="A21" sqref="A21"/>
    </sheetView>
  </sheetViews>
  <sheetFormatPr defaultRowHeight="15" x14ac:dyDescent="0.25"/>
  <cols>
    <col min="1" max="1" width="21.7109375" customWidth="1"/>
    <col min="2" max="2" width="31.42578125" bestFit="1" customWidth="1"/>
    <col min="3" max="3" width="10.28515625" bestFit="1" customWidth="1"/>
    <col min="4" max="4" width="9.140625" customWidth="1"/>
    <col min="5" max="16" width="4.7109375" customWidth="1"/>
    <col min="17" max="18" width="7.7109375" customWidth="1"/>
  </cols>
  <sheetData>
    <row r="1" spans="1:18" x14ac:dyDescent="0.25">
      <c r="A1" s="386" t="s">
        <v>193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8"/>
    </row>
    <row r="2" spans="1:18" ht="15.75" thickBot="1" x14ac:dyDescent="0.3">
      <c r="A2" s="389" t="s">
        <v>51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1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customHeight="1" thickBot="1" x14ac:dyDescent="0.3">
      <c r="A4" s="369" t="s">
        <v>18</v>
      </c>
      <c r="B4" s="361" t="s">
        <v>22</v>
      </c>
      <c r="C4" s="339" t="s">
        <v>72</v>
      </c>
      <c r="D4" s="341" t="s">
        <v>73</v>
      </c>
      <c r="E4" s="355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70"/>
      <c r="B5" s="362"/>
      <c r="C5" s="340"/>
      <c r="D5" s="342"/>
      <c r="E5" s="149" t="s">
        <v>25</v>
      </c>
      <c r="F5" s="149" t="s">
        <v>26</v>
      </c>
      <c r="G5" s="68" t="s">
        <v>27</v>
      </c>
      <c r="H5" s="172" t="s">
        <v>25</v>
      </c>
      <c r="I5" s="149" t="s">
        <v>26</v>
      </c>
      <c r="J5" s="68" t="s">
        <v>27</v>
      </c>
      <c r="K5" s="172" t="s">
        <v>25</v>
      </c>
      <c r="L5" s="149" t="s">
        <v>26</v>
      </c>
      <c r="M5" s="68" t="s">
        <v>27</v>
      </c>
      <c r="N5" s="172" t="s">
        <v>25</v>
      </c>
      <c r="O5" s="149" t="s">
        <v>26</v>
      </c>
      <c r="P5" s="68" t="s">
        <v>27</v>
      </c>
      <c r="Q5" s="353"/>
      <c r="R5" s="353"/>
    </row>
    <row r="6" spans="1:18" x14ac:dyDescent="0.25">
      <c r="A6" s="158" t="s">
        <v>49</v>
      </c>
      <c r="B6" s="40" t="s">
        <v>28</v>
      </c>
      <c r="C6" s="85"/>
      <c r="D6" s="127" t="s">
        <v>74</v>
      </c>
      <c r="E6" s="36">
        <v>2</v>
      </c>
      <c r="F6" s="146" t="s">
        <v>14</v>
      </c>
      <c r="G6" s="69">
        <v>2</v>
      </c>
      <c r="H6" s="145"/>
      <c r="I6" s="146"/>
      <c r="J6" s="69"/>
      <c r="K6" s="145"/>
      <c r="L6" s="146"/>
      <c r="M6" s="69"/>
      <c r="N6" s="145"/>
      <c r="O6" s="146"/>
      <c r="P6" s="69"/>
      <c r="Q6" s="145">
        <f>15*(E6+H6+K6+N6)</f>
        <v>30</v>
      </c>
      <c r="R6" s="75">
        <f>G6+J6+M6+P6</f>
        <v>2</v>
      </c>
    </row>
    <row r="7" spans="1:18" x14ac:dyDescent="0.25">
      <c r="A7" s="156" t="s">
        <v>65</v>
      </c>
      <c r="B7" s="38" t="s">
        <v>29</v>
      </c>
      <c r="C7" s="101" t="s">
        <v>92</v>
      </c>
      <c r="D7" s="101" t="s">
        <v>15</v>
      </c>
      <c r="E7" s="8">
        <v>2</v>
      </c>
      <c r="F7" s="141" t="s">
        <v>15</v>
      </c>
      <c r="G7" s="70">
        <v>2</v>
      </c>
      <c r="H7" s="143">
        <v>2</v>
      </c>
      <c r="I7" s="141" t="s">
        <v>15</v>
      </c>
      <c r="J7" s="70">
        <v>2</v>
      </c>
      <c r="K7" s="143"/>
      <c r="L7" s="141"/>
      <c r="M7" s="70"/>
      <c r="N7" s="143"/>
      <c r="O7" s="141"/>
      <c r="P7" s="70"/>
      <c r="Q7" s="145">
        <f>15*(E7+H7+K7+N7)</f>
        <v>60</v>
      </c>
      <c r="R7" s="75">
        <f>G7+J7+M7+P7</f>
        <v>4</v>
      </c>
    </row>
    <row r="8" spans="1:18" x14ac:dyDescent="0.25">
      <c r="A8" s="157" t="s">
        <v>66</v>
      </c>
      <c r="B8" s="38" t="s">
        <v>30</v>
      </c>
      <c r="C8" s="86"/>
      <c r="D8" s="101"/>
      <c r="E8" s="8"/>
      <c r="F8" s="141"/>
      <c r="G8" s="70"/>
      <c r="H8" s="143"/>
      <c r="I8" s="141"/>
      <c r="J8" s="70"/>
      <c r="K8" s="143">
        <v>2</v>
      </c>
      <c r="L8" s="141" t="s">
        <v>15</v>
      </c>
      <c r="M8" s="70">
        <v>2</v>
      </c>
      <c r="N8" s="143">
        <v>2</v>
      </c>
      <c r="O8" s="141" t="s">
        <v>15</v>
      </c>
      <c r="P8" s="70">
        <v>2</v>
      </c>
      <c r="Q8" s="145">
        <f>15*(E8+H8+K8+N8)</f>
        <v>60</v>
      </c>
      <c r="R8" s="75">
        <f>G8+J8+M8+P8</f>
        <v>4</v>
      </c>
    </row>
    <row r="9" spans="1:18" ht="30" x14ac:dyDescent="0.25">
      <c r="A9" s="157" t="s">
        <v>67</v>
      </c>
      <c r="B9" s="38" t="s">
        <v>31</v>
      </c>
      <c r="C9" s="101" t="s">
        <v>92</v>
      </c>
      <c r="D9" s="101" t="s">
        <v>74</v>
      </c>
      <c r="E9" s="8">
        <v>2</v>
      </c>
      <c r="F9" s="141" t="s">
        <v>14</v>
      </c>
      <c r="G9" s="70">
        <v>3</v>
      </c>
      <c r="H9" s="143">
        <v>2</v>
      </c>
      <c r="I9" s="141" t="s">
        <v>14</v>
      </c>
      <c r="J9" s="70">
        <v>3</v>
      </c>
      <c r="K9" s="143"/>
      <c r="L9" s="141"/>
      <c r="M9" s="70"/>
      <c r="N9" s="143"/>
      <c r="O9" s="141"/>
      <c r="P9" s="70"/>
      <c r="Q9" s="145">
        <f t="shared" ref="Q9:Q17" si="0">15*(E9+H9+K9+N9)</f>
        <v>60</v>
      </c>
      <c r="R9" s="75">
        <f t="shared" ref="R9:R21" si="1">G9+J9+M9+P9</f>
        <v>6</v>
      </c>
    </row>
    <row r="10" spans="1:18" s="140" customFormat="1" ht="45" x14ac:dyDescent="0.25">
      <c r="A10" s="192" t="s">
        <v>156</v>
      </c>
      <c r="B10" s="211" t="s">
        <v>155</v>
      </c>
      <c r="C10" s="212" t="s">
        <v>92</v>
      </c>
      <c r="D10" s="213" t="s">
        <v>15</v>
      </c>
      <c r="E10" s="214">
        <v>2</v>
      </c>
      <c r="F10" s="215" t="s">
        <v>15</v>
      </c>
      <c r="G10" s="216">
        <v>2</v>
      </c>
      <c r="H10" s="214">
        <v>2</v>
      </c>
      <c r="I10" s="215" t="s">
        <v>15</v>
      </c>
      <c r="J10" s="216">
        <v>2</v>
      </c>
      <c r="K10" s="214"/>
      <c r="L10" s="215"/>
      <c r="M10" s="216"/>
      <c r="N10" s="214"/>
      <c r="O10" s="215"/>
      <c r="P10" s="216"/>
      <c r="Q10" s="217">
        <f t="shared" si="0"/>
        <v>60</v>
      </c>
      <c r="R10" s="75">
        <f t="shared" si="1"/>
        <v>4</v>
      </c>
    </row>
    <row r="11" spans="1:18" x14ac:dyDescent="0.25">
      <c r="A11" s="157" t="s">
        <v>93</v>
      </c>
      <c r="B11" s="38" t="s">
        <v>32</v>
      </c>
      <c r="C11" s="101"/>
      <c r="D11" s="101" t="s">
        <v>15</v>
      </c>
      <c r="E11" s="8">
        <v>2</v>
      </c>
      <c r="F11" s="141" t="s">
        <v>15</v>
      </c>
      <c r="G11" s="70">
        <v>2</v>
      </c>
      <c r="H11" s="143">
        <v>2</v>
      </c>
      <c r="I11" s="141" t="s">
        <v>15</v>
      </c>
      <c r="J11" s="70">
        <v>2</v>
      </c>
      <c r="K11" s="143"/>
      <c r="L11" s="141"/>
      <c r="M11" s="70"/>
      <c r="N11" s="143"/>
      <c r="O11" s="141"/>
      <c r="P11" s="70"/>
      <c r="Q11" s="145">
        <f t="shared" si="0"/>
        <v>60</v>
      </c>
      <c r="R11" s="75">
        <f t="shared" si="1"/>
        <v>4</v>
      </c>
    </row>
    <row r="12" spans="1:18" x14ac:dyDescent="0.25">
      <c r="A12" s="107" t="s">
        <v>192</v>
      </c>
      <c r="B12" s="66" t="s">
        <v>191</v>
      </c>
      <c r="C12" s="102" t="s">
        <v>92</v>
      </c>
      <c r="D12" s="102" t="s">
        <v>15</v>
      </c>
      <c r="E12" s="108">
        <v>2</v>
      </c>
      <c r="F12" s="78" t="s">
        <v>39</v>
      </c>
      <c r="G12" s="71">
        <v>7</v>
      </c>
      <c r="H12" s="77">
        <v>2</v>
      </c>
      <c r="I12" s="78" t="s">
        <v>39</v>
      </c>
      <c r="J12" s="71">
        <v>7</v>
      </c>
      <c r="K12" s="77">
        <v>2</v>
      </c>
      <c r="L12" s="78" t="s">
        <v>39</v>
      </c>
      <c r="M12" s="71">
        <v>7</v>
      </c>
      <c r="N12" s="77">
        <v>2</v>
      </c>
      <c r="O12" s="78" t="s">
        <v>39</v>
      </c>
      <c r="P12" s="71">
        <v>7</v>
      </c>
      <c r="Q12" s="145">
        <f t="shared" si="0"/>
        <v>120</v>
      </c>
      <c r="R12" s="75">
        <f t="shared" si="1"/>
        <v>28</v>
      </c>
    </row>
    <row r="13" spans="1:18" x14ac:dyDescent="0.25">
      <c r="A13" s="107"/>
      <c r="B13" s="67" t="s">
        <v>19</v>
      </c>
      <c r="C13" s="103" t="s">
        <v>92</v>
      </c>
      <c r="D13" s="103" t="s">
        <v>74</v>
      </c>
      <c r="E13" s="112">
        <v>1</v>
      </c>
      <c r="F13" s="80" t="s">
        <v>14</v>
      </c>
      <c r="G13" s="70">
        <v>1</v>
      </c>
      <c r="H13" s="79">
        <v>1</v>
      </c>
      <c r="I13" s="80" t="s">
        <v>14</v>
      </c>
      <c r="J13" s="70">
        <v>1</v>
      </c>
      <c r="K13" s="79"/>
      <c r="L13" s="80"/>
      <c r="M13" s="70"/>
      <c r="N13" s="79"/>
      <c r="O13" s="80"/>
      <c r="P13" s="70"/>
      <c r="Q13" s="145">
        <f t="shared" si="0"/>
        <v>30</v>
      </c>
      <c r="R13" s="75">
        <f t="shared" si="1"/>
        <v>2</v>
      </c>
    </row>
    <row r="14" spans="1:18" x14ac:dyDescent="0.25">
      <c r="A14" s="157" t="s">
        <v>96</v>
      </c>
      <c r="B14" s="38" t="s">
        <v>40</v>
      </c>
      <c r="C14" s="104"/>
      <c r="D14" s="104" t="s">
        <v>15</v>
      </c>
      <c r="E14" s="8">
        <v>1</v>
      </c>
      <c r="F14" s="141" t="s">
        <v>15</v>
      </c>
      <c r="G14" s="70">
        <v>1</v>
      </c>
      <c r="H14" s="143">
        <v>1</v>
      </c>
      <c r="I14" s="141" t="s">
        <v>15</v>
      </c>
      <c r="J14" s="70">
        <v>1</v>
      </c>
      <c r="K14" s="143">
        <v>1</v>
      </c>
      <c r="L14" s="141" t="s">
        <v>15</v>
      </c>
      <c r="M14" s="70">
        <v>1</v>
      </c>
      <c r="N14" s="143">
        <v>1</v>
      </c>
      <c r="O14" s="141" t="s">
        <v>15</v>
      </c>
      <c r="P14" s="70">
        <v>1</v>
      </c>
      <c r="Q14" s="145">
        <f t="shared" si="0"/>
        <v>60</v>
      </c>
      <c r="R14" s="75">
        <f t="shared" si="1"/>
        <v>4</v>
      </c>
    </row>
    <row r="15" spans="1:18" x14ac:dyDescent="0.25">
      <c r="A15" s="157" t="s">
        <v>70</v>
      </c>
      <c r="B15" s="38" t="s">
        <v>20</v>
      </c>
      <c r="C15" s="103"/>
      <c r="D15" s="101" t="s">
        <v>15</v>
      </c>
      <c r="E15" s="8">
        <v>1</v>
      </c>
      <c r="F15" s="141" t="s">
        <v>15</v>
      </c>
      <c r="G15" s="70">
        <v>3</v>
      </c>
      <c r="H15" s="143">
        <v>1</v>
      </c>
      <c r="I15" s="141" t="s">
        <v>15</v>
      </c>
      <c r="J15" s="70">
        <v>3</v>
      </c>
      <c r="K15" s="143">
        <v>1</v>
      </c>
      <c r="L15" s="141" t="s">
        <v>15</v>
      </c>
      <c r="M15" s="70">
        <v>3</v>
      </c>
      <c r="N15" s="143">
        <v>1</v>
      </c>
      <c r="O15" s="141" t="s">
        <v>15</v>
      </c>
      <c r="P15" s="70">
        <v>3</v>
      </c>
      <c r="Q15" s="145">
        <f t="shared" si="0"/>
        <v>60</v>
      </c>
      <c r="R15" s="75">
        <f t="shared" si="1"/>
        <v>12</v>
      </c>
    </row>
    <row r="16" spans="1:18" x14ac:dyDescent="0.25">
      <c r="A16" s="157" t="s">
        <v>97</v>
      </c>
      <c r="B16" s="38" t="s">
        <v>44</v>
      </c>
      <c r="C16" s="109"/>
      <c r="D16" s="128" t="s">
        <v>15</v>
      </c>
      <c r="E16" s="8">
        <v>2</v>
      </c>
      <c r="F16" s="141" t="s">
        <v>15</v>
      </c>
      <c r="G16" s="70">
        <v>2</v>
      </c>
      <c r="H16" s="143">
        <v>2</v>
      </c>
      <c r="I16" s="141" t="s">
        <v>15</v>
      </c>
      <c r="J16" s="70">
        <v>2</v>
      </c>
      <c r="K16" s="143"/>
      <c r="L16" s="141"/>
      <c r="M16" s="70"/>
      <c r="N16" s="143"/>
      <c r="O16" s="141"/>
      <c r="P16" s="70"/>
      <c r="Q16" s="145">
        <f t="shared" si="0"/>
        <v>60</v>
      </c>
      <c r="R16" s="75">
        <f t="shared" si="1"/>
        <v>4</v>
      </c>
    </row>
    <row r="17" spans="1:18" x14ac:dyDescent="0.25">
      <c r="A17" s="157" t="s">
        <v>98</v>
      </c>
      <c r="B17" s="38" t="s">
        <v>41</v>
      </c>
      <c r="C17" s="109"/>
      <c r="D17" s="128" t="s">
        <v>15</v>
      </c>
      <c r="E17" s="8">
        <v>4</v>
      </c>
      <c r="F17" s="258" t="s">
        <v>15</v>
      </c>
      <c r="G17" s="259">
        <v>4</v>
      </c>
      <c r="H17" s="257">
        <v>4</v>
      </c>
      <c r="I17" s="258" t="s">
        <v>15</v>
      </c>
      <c r="J17" s="259">
        <v>4</v>
      </c>
      <c r="K17" s="257">
        <v>4</v>
      </c>
      <c r="L17" s="258" t="s">
        <v>15</v>
      </c>
      <c r="M17" s="259">
        <v>4</v>
      </c>
      <c r="N17" s="143">
        <v>4</v>
      </c>
      <c r="O17" s="141" t="s">
        <v>15</v>
      </c>
      <c r="P17" s="70">
        <v>4</v>
      </c>
      <c r="Q17" s="145">
        <f t="shared" si="0"/>
        <v>240</v>
      </c>
      <c r="R17" s="75">
        <f t="shared" si="1"/>
        <v>16</v>
      </c>
    </row>
    <row r="18" spans="1:18" x14ac:dyDescent="0.25">
      <c r="A18" s="155" t="s">
        <v>164</v>
      </c>
      <c r="B18" s="38" t="s">
        <v>16</v>
      </c>
      <c r="C18" s="105"/>
      <c r="D18" s="105" t="s">
        <v>15</v>
      </c>
      <c r="E18" s="122"/>
      <c r="F18" s="283" t="s">
        <v>42</v>
      </c>
      <c r="G18" s="259" t="s">
        <v>43</v>
      </c>
      <c r="H18" s="282"/>
      <c r="I18" s="283" t="s">
        <v>42</v>
      </c>
      <c r="J18" s="259" t="s">
        <v>43</v>
      </c>
      <c r="K18" s="257"/>
      <c r="L18" s="258"/>
      <c r="M18" s="259"/>
      <c r="N18" s="144"/>
      <c r="O18" s="141"/>
      <c r="P18" s="118"/>
      <c r="Q18" s="145"/>
      <c r="R18" s="75">
        <v>0</v>
      </c>
    </row>
    <row r="19" spans="1:18" x14ac:dyDescent="0.25">
      <c r="A19" s="47"/>
      <c r="B19" s="38" t="s">
        <v>34</v>
      </c>
      <c r="C19" s="119"/>
      <c r="D19" s="119"/>
      <c r="E19" s="122"/>
      <c r="F19" s="283"/>
      <c r="G19" s="259"/>
      <c r="H19" s="282"/>
      <c r="I19" s="283"/>
      <c r="J19" s="259">
        <v>2</v>
      </c>
      <c r="K19" s="257"/>
      <c r="L19" s="258"/>
      <c r="M19" s="259">
        <v>2</v>
      </c>
      <c r="N19" s="144"/>
      <c r="O19" s="141"/>
      <c r="P19" s="118"/>
      <c r="Q19" s="145"/>
      <c r="R19" s="75">
        <f t="shared" si="1"/>
        <v>4</v>
      </c>
    </row>
    <row r="20" spans="1:18" x14ac:dyDescent="0.25">
      <c r="A20" s="31"/>
      <c r="B20" s="39" t="s">
        <v>52</v>
      </c>
      <c r="C20" s="120"/>
      <c r="D20" s="120"/>
      <c r="E20" s="8"/>
      <c r="F20" s="258"/>
      <c r="G20" s="259">
        <v>3</v>
      </c>
      <c r="H20" s="257"/>
      <c r="I20" s="258"/>
      <c r="J20" s="259">
        <v>2</v>
      </c>
      <c r="K20" s="257"/>
      <c r="L20" s="258"/>
      <c r="M20" s="259">
        <v>6</v>
      </c>
      <c r="N20" s="144"/>
      <c r="O20" s="141"/>
      <c r="P20" s="118"/>
      <c r="Q20" s="145"/>
      <c r="R20" s="75">
        <f t="shared" si="1"/>
        <v>11</v>
      </c>
    </row>
    <row r="21" spans="1:18" ht="15.75" thickBot="1" x14ac:dyDescent="0.3">
      <c r="A21" s="155" t="s">
        <v>201</v>
      </c>
      <c r="B21" s="18" t="s">
        <v>167</v>
      </c>
      <c r="C21" s="121"/>
      <c r="D21" s="121"/>
      <c r="E21" s="32"/>
      <c r="F21" s="290"/>
      <c r="G21" s="291"/>
      <c r="H21" s="289"/>
      <c r="I21" s="290"/>
      <c r="J21" s="291"/>
      <c r="K21" s="289"/>
      <c r="L21" s="290"/>
      <c r="M21" s="291"/>
      <c r="N21" s="150"/>
      <c r="O21" s="151" t="s">
        <v>15</v>
      </c>
      <c r="P21" s="72">
        <v>15</v>
      </c>
      <c r="Q21" s="145"/>
      <c r="R21" s="75">
        <f t="shared" si="1"/>
        <v>15</v>
      </c>
    </row>
    <row r="22" spans="1:18" ht="15.75" thickBot="1" x14ac:dyDescent="0.3">
      <c r="A22" s="357" t="s">
        <v>17</v>
      </c>
      <c r="B22" s="358"/>
      <c r="C22" s="89"/>
      <c r="D22" s="89"/>
      <c r="E22" s="33">
        <f>SUM(E6:E21)</f>
        <v>21</v>
      </c>
      <c r="F22" s="296"/>
      <c r="G22" s="297">
        <f>SUM(G6:G21)</f>
        <v>32</v>
      </c>
      <c r="H22" s="295">
        <f>SUM(H6:H21)</f>
        <v>19</v>
      </c>
      <c r="I22" s="296"/>
      <c r="J22" s="297">
        <f>SUM(J6:J21)</f>
        <v>31</v>
      </c>
      <c r="K22" s="295">
        <f>SUM(K6:K21)</f>
        <v>10</v>
      </c>
      <c r="L22" s="296"/>
      <c r="M22" s="297">
        <f>SUM(M6:M21)</f>
        <v>25</v>
      </c>
      <c r="N22" s="33">
        <f>SUM(N6:N21)</f>
        <v>10</v>
      </c>
      <c r="O22" s="160"/>
      <c r="P22" s="73">
        <f>SUM(P6:P21)</f>
        <v>32</v>
      </c>
      <c r="Q22" s="22">
        <f>SUM(Q6:Q21)</f>
        <v>900</v>
      </c>
      <c r="R22" s="76">
        <f>SUM(R6:R21)</f>
        <v>120</v>
      </c>
    </row>
    <row r="23" spans="1:18" x14ac:dyDescent="0.25">
      <c r="A23" s="162" t="s">
        <v>53</v>
      </c>
      <c r="B23" s="140"/>
      <c r="C23" s="140"/>
      <c r="D23" s="140"/>
      <c r="E23" s="140"/>
      <c r="F23" s="301"/>
      <c r="G23" s="301"/>
      <c r="H23" s="301"/>
      <c r="I23" s="301"/>
      <c r="J23" s="301"/>
      <c r="K23" s="301"/>
      <c r="L23" s="301"/>
      <c r="M23" s="301"/>
      <c r="N23" s="140"/>
      <c r="O23" s="140"/>
      <c r="P23" s="140"/>
      <c r="Q23" s="140"/>
      <c r="R23" s="140"/>
    </row>
    <row r="24" spans="1:18" x14ac:dyDescent="0.25">
      <c r="A24" s="161" t="s">
        <v>59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18" x14ac:dyDescent="0.25">
      <c r="A25" s="161" t="s">
        <v>60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  <row r="26" spans="1:18" x14ac:dyDescent="0.25">
      <c r="A26" s="161" t="s">
        <v>61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</row>
    <row r="27" spans="1:18" x14ac:dyDescent="0.25">
      <c r="A27" s="161" t="s">
        <v>57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</row>
    <row r="28" spans="1:18" x14ac:dyDescent="0.25">
      <c r="A28" s="161" t="s">
        <v>58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18" x14ac:dyDescent="0.25">
      <c r="A29" s="161" t="s">
        <v>55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0" spans="1:18" s="140" customFormat="1" x14ac:dyDescent="0.25">
      <c r="A30" s="385" t="s">
        <v>194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</row>
    <row r="31" spans="1:18" x14ac:dyDescent="0.25">
      <c r="A31" s="100" t="s">
        <v>75</v>
      </c>
      <c r="B31" s="140"/>
      <c r="C31" s="140"/>
      <c r="D31" s="81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18" x14ac:dyDescent="0.25">
      <c r="A32" s="97" t="s">
        <v>76</v>
      </c>
      <c r="B32" s="140"/>
      <c r="C32" s="140"/>
      <c r="D32" s="81"/>
      <c r="E32" s="140"/>
      <c r="F32" s="140"/>
      <c r="G32" s="140"/>
      <c r="H32" s="140"/>
      <c r="I32" s="140"/>
      <c r="J32" s="140"/>
      <c r="K32" s="98" t="s">
        <v>77</v>
      </c>
      <c r="L32" s="97"/>
      <c r="M32" s="140"/>
      <c r="N32" s="140"/>
      <c r="O32" s="140"/>
      <c r="P32" s="97" t="s">
        <v>78</v>
      </c>
      <c r="Q32" s="140"/>
      <c r="R32" s="140"/>
    </row>
    <row r="33" spans="1:18" x14ac:dyDescent="0.25">
      <c r="A33" s="161" t="s">
        <v>79</v>
      </c>
      <c r="B33" s="140"/>
      <c r="C33" s="140"/>
      <c r="D33" s="140"/>
      <c r="E33" s="97"/>
      <c r="F33" s="140"/>
      <c r="G33" s="140"/>
      <c r="H33" s="140"/>
      <c r="I33" s="140"/>
      <c r="J33" s="140"/>
      <c r="K33" s="98" t="s">
        <v>80</v>
      </c>
      <c r="L33" s="97"/>
      <c r="M33" s="140"/>
      <c r="N33" s="140"/>
      <c r="O33" s="140"/>
      <c r="P33" s="97" t="s">
        <v>81</v>
      </c>
      <c r="Q33" s="140"/>
      <c r="R33" s="140"/>
    </row>
    <row r="34" spans="1:18" x14ac:dyDescent="0.25">
      <c r="A34" s="161" t="s">
        <v>82</v>
      </c>
      <c r="B34" s="140"/>
      <c r="C34" s="140"/>
      <c r="D34" s="140"/>
      <c r="E34" s="97"/>
      <c r="F34" s="140"/>
      <c r="G34" s="140"/>
      <c r="H34" s="140"/>
      <c r="I34" s="140"/>
      <c r="J34" s="140"/>
      <c r="K34" s="98" t="s">
        <v>83</v>
      </c>
      <c r="L34" s="161"/>
      <c r="M34" s="140"/>
      <c r="N34" s="140"/>
      <c r="O34" s="140"/>
      <c r="P34" s="161" t="s">
        <v>84</v>
      </c>
      <c r="Q34" s="140"/>
      <c r="R34" s="140"/>
    </row>
    <row r="35" spans="1:18" x14ac:dyDescent="0.25">
      <c r="A35" s="161" t="s">
        <v>85</v>
      </c>
      <c r="B35" s="140"/>
      <c r="C35" s="140"/>
      <c r="D35" s="140"/>
      <c r="E35" s="161"/>
      <c r="F35" s="140"/>
      <c r="G35" s="140"/>
      <c r="H35" s="140"/>
      <c r="I35" s="140"/>
      <c r="J35" s="140"/>
      <c r="K35" s="98" t="s">
        <v>86</v>
      </c>
      <c r="L35" s="161"/>
      <c r="M35" s="140"/>
      <c r="N35" s="140"/>
      <c r="O35" s="140"/>
      <c r="P35" s="97" t="s">
        <v>87</v>
      </c>
      <c r="Q35" s="140"/>
      <c r="R35" s="140"/>
    </row>
    <row r="36" spans="1:18" x14ac:dyDescent="0.25">
      <c r="A36" s="99" t="s">
        <v>88</v>
      </c>
      <c r="B36" s="140"/>
      <c r="C36" s="140"/>
      <c r="D36" s="161"/>
      <c r="E36" s="161"/>
      <c r="F36" s="140"/>
      <c r="G36" s="140"/>
      <c r="H36" s="140"/>
      <c r="I36" s="140"/>
      <c r="J36" s="161"/>
      <c r="K36" s="98" t="s">
        <v>91</v>
      </c>
      <c r="L36" s="161"/>
      <c r="M36" s="140"/>
      <c r="N36" s="140"/>
      <c r="O36" s="140"/>
      <c r="P36" s="97" t="s">
        <v>89</v>
      </c>
      <c r="Q36" s="140"/>
      <c r="R36" s="140"/>
    </row>
    <row r="37" spans="1:18" x14ac:dyDescent="0.25">
      <c r="A37" s="140"/>
      <c r="B37" s="140"/>
      <c r="C37" s="140"/>
      <c r="D37" s="81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97" t="s">
        <v>90</v>
      </c>
      <c r="Q37" s="140"/>
      <c r="R37" s="140"/>
    </row>
  </sheetData>
  <mergeCells count="15">
    <mergeCell ref="A30:R30"/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2:B22"/>
    <mergeCell ref="A4:A5"/>
    <mergeCell ref="B4:B5"/>
    <mergeCell ref="E4:G4"/>
    <mergeCell ref="H4:J4"/>
  </mergeCells>
  <printOptions horizontalCentered="1"/>
  <pageMargins left="0.70866141732283472" right="0.70866141732283472" top="0.9055118110236221" bottom="0.51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showGridLines="0" view="pageBreakPreview" zoomScale="115" zoomScaleNormal="100" zoomScaleSheetLayoutView="115" workbookViewId="0">
      <selection activeCell="A22" sqref="A22"/>
    </sheetView>
  </sheetViews>
  <sheetFormatPr defaultRowHeight="15" x14ac:dyDescent="0.25"/>
  <cols>
    <col min="1" max="1" width="22.140625" style="28" customWidth="1"/>
    <col min="2" max="2" width="31.42578125" style="28" bestFit="1" customWidth="1"/>
    <col min="3" max="3" width="10.28515625" style="28" bestFit="1" customWidth="1"/>
    <col min="4" max="4" width="8.42578125" style="28" customWidth="1"/>
    <col min="5" max="16" width="5.42578125" style="28" customWidth="1"/>
    <col min="17" max="18" width="7.5703125" style="28" customWidth="1"/>
    <col min="19" max="16384" width="9.140625" style="28"/>
  </cols>
  <sheetData>
    <row r="1" spans="1:18" x14ac:dyDescent="0.25">
      <c r="A1" s="393" t="s">
        <v>190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5"/>
    </row>
    <row r="2" spans="1:18" ht="15.75" thickBot="1" x14ac:dyDescent="0.3">
      <c r="A2" s="396" t="s">
        <v>51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8"/>
    </row>
    <row r="3" spans="1:18" ht="15.75" customHeight="1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9" t="s">
        <v>18</v>
      </c>
      <c r="B4" s="361" t="s">
        <v>22</v>
      </c>
      <c r="C4" s="399" t="s">
        <v>72</v>
      </c>
      <c r="D4" s="341" t="s">
        <v>73</v>
      </c>
      <c r="E4" s="355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70"/>
      <c r="B5" s="362"/>
      <c r="C5" s="400"/>
      <c r="D5" s="342"/>
      <c r="E5" s="149" t="s">
        <v>25</v>
      </c>
      <c r="F5" s="149" t="s">
        <v>26</v>
      </c>
      <c r="G5" s="68" t="s">
        <v>27</v>
      </c>
      <c r="H5" s="172" t="s">
        <v>25</v>
      </c>
      <c r="I5" s="149" t="s">
        <v>26</v>
      </c>
      <c r="J5" s="68" t="s">
        <v>27</v>
      </c>
      <c r="K5" s="172" t="s">
        <v>25</v>
      </c>
      <c r="L5" s="149" t="s">
        <v>26</v>
      </c>
      <c r="M5" s="68" t="s">
        <v>27</v>
      </c>
      <c r="N5" s="172" t="s">
        <v>25</v>
      </c>
      <c r="O5" s="149" t="s">
        <v>26</v>
      </c>
      <c r="P5" s="68" t="s">
        <v>27</v>
      </c>
      <c r="Q5" s="353"/>
      <c r="R5" s="353"/>
    </row>
    <row r="6" spans="1:18" x14ac:dyDescent="0.25">
      <c r="A6" s="158" t="s">
        <v>49</v>
      </c>
      <c r="B6" s="35" t="s">
        <v>28</v>
      </c>
      <c r="C6" s="85"/>
      <c r="D6" s="127" t="s">
        <v>74</v>
      </c>
      <c r="E6" s="36">
        <v>2</v>
      </c>
      <c r="F6" s="146" t="s">
        <v>14</v>
      </c>
      <c r="G6" s="69">
        <v>2</v>
      </c>
      <c r="H6" s="145"/>
      <c r="I6" s="146"/>
      <c r="J6" s="69"/>
      <c r="K6" s="145"/>
      <c r="L6" s="146"/>
      <c r="M6" s="69"/>
      <c r="N6" s="145"/>
      <c r="O6" s="146"/>
      <c r="P6" s="69"/>
      <c r="Q6" s="145">
        <f>15*(E6+H6+K6+N6)</f>
        <v>30</v>
      </c>
      <c r="R6" s="75">
        <f>G6+J6+M6+P6</f>
        <v>2</v>
      </c>
    </row>
    <row r="7" spans="1:18" x14ac:dyDescent="0.25">
      <c r="A7" s="156" t="s">
        <v>65</v>
      </c>
      <c r="B7" s="153" t="s">
        <v>29</v>
      </c>
      <c r="C7" s="101" t="s">
        <v>92</v>
      </c>
      <c r="D7" s="101" t="s">
        <v>15</v>
      </c>
      <c r="E7" s="8">
        <v>2</v>
      </c>
      <c r="F7" s="141" t="s">
        <v>15</v>
      </c>
      <c r="G7" s="70">
        <v>2</v>
      </c>
      <c r="H7" s="143">
        <v>2</v>
      </c>
      <c r="I7" s="141" t="s">
        <v>15</v>
      </c>
      <c r="J7" s="70">
        <v>2</v>
      </c>
      <c r="K7" s="143"/>
      <c r="L7" s="141"/>
      <c r="M7" s="70"/>
      <c r="N7" s="143"/>
      <c r="O7" s="141"/>
      <c r="P7" s="70"/>
      <c r="Q7" s="145">
        <f>15*(E7+H7+K7+N7)</f>
        <v>60</v>
      </c>
      <c r="R7" s="75">
        <f t="shared" ref="R7:R22" si="0">G7+J7+M7+P7</f>
        <v>4</v>
      </c>
    </row>
    <row r="8" spans="1:18" x14ac:dyDescent="0.25">
      <c r="A8" s="157" t="s">
        <v>66</v>
      </c>
      <c r="B8" s="153" t="s">
        <v>30</v>
      </c>
      <c r="C8" s="86"/>
      <c r="D8" s="101"/>
      <c r="E8" s="8"/>
      <c r="F8" s="141"/>
      <c r="G8" s="70"/>
      <c r="H8" s="143"/>
      <c r="I8" s="141"/>
      <c r="J8" s="70"/>
      <c r="K8" s="143">
        <v>2</v>
      </c>
      <c r="L8" s="141" t="s">
        <v>15</v>
      </c>
      <c r="M8" s="70">
        <v>2</v>
      </c>
      <c r="N8" s="143">
        <v>2</v>
      </c>
      <c r="O8" s="141" t="s">
        <v>15</v>
      </c>
      <c r="P8" s="70">
        <v>2</v>
      </c>
      <c r="Q8" s="145">
        <f>15*(E8+H8+K8+N8)</f>
        <v>60</v>
      </c>
      <c r="R8" s="75">
        <f t="shared" si="0"/>
        <v>4</v>
      </c>
    </row>
    <row r="9" spans="1:18" s="140" customFormat="1" x14ac:dyDescent="0.25">
      <c r="A9" s="157" t="s">
        <v>67</v>
      </c>
      <c r="B9" s="153" t="s">
        <v>31</v>
      </c>
      <c r="C9" s="101" t="s">
        <v>92</v>
      </c>
      <c r="D9" s="101" t="s">
        <v>74</v>
      </c>
      <c r="E9" s="8">
        <v>2</v>
      </c>
      <c r="F9" s="141" t="s">
        <v>14</v>
      </c>
      <c r="G9" s="70">
        <v>3</v>
      </c>
      <c r="H9" s="143">
        <v>2</v>
      </c>
      <c r="I9" s="141" t="s">
        <v>14</v>
      </c>
      <c r="J9" s="70">
        <v>3</v>
      </c>
      <c r="K9" s="143"/>
      <c r="L9" s="141"/>
      <c r="M9" s="70"/>
      <c r="N9" s="143"/>
      <c r="O9" s="141"/>
      <c r="P9" s="70"/>
      <c r="Q9" s="145">
        <f>15*(E9+H9+K9+N9)</f>
        <v>60</v>
      </c>
      <c r="R9" s="75">
        <f t="shared" si="0"/>
        <v>6</v>
      </c>
    </row>
    <row r="10" spans="1:18" ht="30" x14ac:dyDescent="0.25">
      <c r="A10" s="192" t="s">
        <v>156</v>
      </c>
      <c r="B10" s="211" t="s">
        <v>155</v>
      </c>
      <c r="C10" s="212" t="s">
        <v>92</v>
      </c>
      <c r="D10" s="213" t="s">
        <v>15</v>
      </c>
      <c r="E10" s="214">
        <v>2</v>
      </c>
      <c r="F10" s="215" t="s">
        <v>15</v>
      </c>
      <c r="G10" s="216">
        <v>2</v>
      </c>
      <c r="H10" s="214">
        <v>2</v>
      </c>
      <c r="I10" s="215" t="s">
        <v>15</v>
      </c>
      <c r="J10" s="216">
        <v>2</v>
      </c>
      <c r="K10" s="214"/>
      <c r="L10" s="215"/>
      <c r="M10" s="216"/>
      <c r="N10" s="214"/>
      <c r="O10" s="215"/>
      <c r="P10" s="216"/>
      <c r="Q10" s="217">
        <f t="shared" ref="Q10" si="1">15*(E10+H10+K10+N10)</f>
        <v>60</v>
      </c>
      <c r="R10" s="75">
        <f t="shared" si="0"/>
        <v>4</v>
      </c>
    </row>
    <row r="11" spans="1:18" x14ac:dyDescent="0.25">
      <c r="A11" s="157" t="s">
        <v>93</v>
      </c>
      <c r="B11" s="153" t="s">
        <v>32</v>
      </c>
      <c r="C11" s="101"/>
      <c r="D11" s="101" t="s">
        <v>15</v>
      </c>
      <c r="E11" s="8">
        <v>2</v>
      </c>
      <c r="F11" s="141" t="s">
        <v>15</v>
      </c>
      <c r="G11" s="70">
        <v>2</v>
      </c>
      <c r="H11" s="143">
        <v>2</v>
      </c>
      <c r="I11" s="141" t="s">
        <v>15</v>
      </c>
      <c r="J11" s="70">
        <v>2</v>
      </c>
      <c r="K11" s="257"/>
      <c r="L11" s="258"/>
      <c r="M11" s="259"/>
      <c r="N11" s="257"/>
      <c r="O11" s="258"/>
      <c r="P11" s="259"/>
      <c r="Q11" s="304">
        <f t="shared" ref="Q11:Q18" si="2">15*(E11+H11+K11+N11)</f>
        <v>60</v>
      </c>
      <c r="R11" s="75">
        <f t="shared" si="0"/>
        <v>4</v>
      </c>
    </row>
    <row r="12" spans="1:18" x14ac:dyDescent="0.25">
      <c r="A12" s="107" t="s">
        <v>192</v>
      </c>
      <c r="B12" s="66" t="s">
        <v>195</v>
      </c>
      <c r="C12" s="102" t="s">
        <v>92</v>
      </c>
      <c r="D12" s="102" t="s">
        <v>15</v>
      </c>
      <c r="E12" s="108">
        <v>2</v>
      </c>
      <c r="F12" s="78" t="s">
        <v>39</v>
      </c>
      <c r="G12" s="71">
        <v>7</v>
      </c>
      <c r="H12" s="77">
        <v>2</v>
      </c>
      <c r="I12" s="78" t="s">
        <v>39</v>
      </c>
      <c r="J12" s="71">
        <v>7</v>
      </c>
      <c r="K12" s="266">
        <v>2</v>
      </c>
      <c r="L12" s="267" t="s">
        <v>39</v>
      </c>
      <c r="M12" s="268">
        <v>7</v>
      </c>
      <c r="N12" s="266">
        <v>2</v>
      </c>
      <c r="O12" s="267" t="s">
        <v>39</v>
      </c>
      <c r="P12" s="268">
        <v>7</v>
      </c>
      <c r="Q12" s="304">
        <f t="shared" si="2"/>
        <v>120</v>
      </c>
      <c r="R12" s="75">
        <f t="shared" si="0"/>
        <v>28</v>
      </c>
    </row>
    <row r="13" spans="1:18" x14ac:dyDescent="0.25">
      <c r="A13" s="107"/>
      <c r="B13" s="67" t="s">
        <v>19</v>
      </c>
      <c r="C13" s="103" t="s">
        <v>92</v>
      </c>
      <c r="D13" s="103" t="s">
        <v>74</v>
      </c>
      <c r="E13" s="112">
        <v>1</v>
      </c>
      <c r="F13" s="80" t="s">
        <v>14</v>
      </c>
      <c r="G13" s="70">
        <v>1</v>
      </c>
      <c r="H13" s="79">
        <v>1</v>
      </c>
      <c r="I13" s="80" t="s">
        <v>14</v>
      </c>
      <c r="J13" s="70">
        <v>1</v>
      </c>
      <c r="K13" s="112">
        <v>1</v>
      </c>
      <c r="L13" s="80" t="s">
        <v>14</v>
      </c>
      <c r="M13" s="70">
        <v>1</v>
      </c>
      <c r="N13" s="79">
        <v>1</v>
      </c>
      <c r="O13" s="80" t="s">
        <v>14</v>
      </c>
      <c r="P13" s="70">
        <v>1</v>
      </c>
      <c r="Q13" s="304">
        <f t="shared" si="2"/>
        <v>60</v>
      </c>
      <c r="R13" s="75">
        <f t="shared" si="0"/>
        <v>4</v>
      </c>
    </row>
    <row r="14" spans="1:18" x14ac:dyDescent="0.25">
      <c r="A14" s="157" t="s">
        <v>96</v>
      </c>
      <c r="B14" s="153" t="s">
        <v>40</v>
      </c>
      <c r="C14" s="104"/>
      <c r="D14" s="104" t="s">
        <v>15</v>
      </c>
      <c r="E14" s="8">
        <v>1</v>
      </c>
      <c r="F14" s="141" t="s">
        <v>15</v>
      </c>
      <c r="G14" s="70">
        <v>1</v>
      </c>
      <c r="H14" s="143">
        <v>1</v>
      </c>
      <c r="I14" s="141" t="s">
        <v>15</v>
      </c>
      <c r="J14" s="70">
        <v>1</v>
      </c>
      <c r="K14" s="257">
        <v>1</v>
      </c>
      <c r="L14" s="258" t="s">
        <v>15</v>
      </c>
      <c r="M14" s="259">
        <v>1</v>
      </c>
      <c r="N14" s="257">
        <v>1</v>
      </c>
      <c r="O14" s="258" t="s">
        <v>15</v>
      </c>
      <c r="P14" s="259">
        <v>1</v>
      </c>
      <c r="Q14" s="304">
        <f t="shared" si="2"/>
        <v>60</v>
      </c>
      <c r="R14" s="75">
        <f t="shared" si="0"/>
        <v>4</v>
      </c>
    </row>
    <row r="15" spans="1:18" x14ac:dyDescent="0.25">
      <c r="A15" s="157" t="s">
        <v>70</v>
      </c>
      <c r="B15" s="153" t="s">
        <v>20</v>
      </c>
      <c r="C15" s="103"/>
      <c r="D15" s="101" t="s">
        <v>15</v>
      </c>
      <c r="E15" s="8">
        <v>1</v>
      </c>
      <c r="F15" s="141" t="s">
        <v>15</v>
      </c>
      <c r="G15" s="70">
        <v>3</v>
      </c>
      <c r="H15" s="143">
        <v>1</v>
      </c>
      <c r="I15" s="141" t="s">
        <v>15</v>
      </c>
      <c r="J15" s="70">
        <v>3</v>
      </c>
      <c r="K15" s="257">
        <v>1</v>
      </c>
      <c r="L15" s="258" t="s">
        <v>15</v>
      </c>
      <c r="M15" s="259">
        <v>3</v>
      </c>
      <c r="N15" s="257">
        <v>1</v>
      </c>
      <c r="O15" s="258" t="s">
        <v>15</v>
      </c>
      <c r="P15" s="259">
        <v>3</v>
      </c>
      <c r="Q15" s="304">
        <f t="shared" si="2"/>
        <v>60</v>
      </c>
      <c r="R15" s="75">
        <f t="shared" si="0"/>
        <v>12</v>
      </c>
    </row>
    <row r="16" spans="1:18" x14ac:dyDescent="0.25">
      <c r="A16" s="157" t="s">
        <v>97</v>
      </c>
      <c r="B16" s="153" t="s">
        <v>44</v>
      </c>
      <c r="C16" s="109"/>
      <c r="D16" s="128" t="s">
        <v>15</v>
      </c>
      <c r="E16" s="8">
        <v>2</v>
      </c>
      <c r="F16" s="141" t="s">
        <v>15</v>
      </c>
      <c r="G16" s="70">
        <v>2</v>
      </c>
      <c r="H16" s="143">
        <v>2</v>
      </c>
      <c r="I16" s="141" t="s">
        <v>15</v>
      </c>
      <c r="J16" s="70">
        <v>2</v>
      </c>
      <c r="K16" s="257"/>
      <c r="L16" s="258"/>
      <c r="M16" s="259"/>
      <c r="N16" s="257"/>
      <c r="O16" s="258"/>
      <c r="P16" s="259"/>
      <c r="Q16" s="304">
        <f t="shared" si="2"/>
        <v>60</v>
      </c>
      <c r="R16" s="75">
        <f t="shared" si="0"/>
        <v>4</v>
      </c>
    </row>
    <row r="17" spans="1:18" x14ac:dyDescent="0.25">
      <c r="A17" s="157" t="s">
        <v>102</v>
      </c>
      <c r="B17" s="153" t="s">
        <v>63</v>
      </c>
      <c r="C17" s="109"/>
      <c r="D17" s="128" t="s">
        <v>15</v>
      </c>
      <c r="E17" s="8">
        <v>2</v>
      </c>
      <c r="F17" s="141" t="s">
        <v>15</v>
      </c>
      <c r="G17" s="70">
        <v>1</v>
      </c>
      <c r="H17" s="143">
        <v>2</v>
      </c>
      <c r="I17" s="141" t="s">
        <v>15</v>
      </c>
      <c r="J17" s="70">
        <v>1</v>
      </c>
      <c r="K17" s="257">
        <v>2</v>
      </c>
      <c r="L17" s="258" t="s">
        <v>15</v>
      </c>
      <c r="M17" s="259">
        <v>1</v>
      </c>
      <c r="N17" s="257">
        <v>2</v>
      </c>
      <c r="O17" s="258" t="s">
        <v>15</v>
      </c>
      <c r="P17" s="259">
        <v>1</v>
      </c>
      <c r="Q17" s="304">
        <f t="shared" si="2"/>
        <v>120</v>
      </c>
      <c r="R17" s="75">
        <f t="shared" si="0"/>
        <v>4</v>
      </c>
    </row>
    <row r="18" spans="1:18" x14ac:dyDescent="0.25">
      <c r="A18" s="157" t="s">
        <v>165</v>
      </c>
      <c r="B18" s="153" t="s">
        <v>41</v>
      </c>
      <c r="C18" s="105"/>
      <c r="D18" s="105" t="s">
        <v>15</v>
      </c>
      <c r="E18" s="8">
        <v>4</v>
      </c>
      <c r="F18" s="141" t="s">
        <v>15</v>
      </c>
      <c r="G18" s="70">
        <v>4</v>
      </c>
      <c r="H18" s="143">
        <v>4</v>
      </c>
      <c r="I18" s="141" t="s">
        <v>15</v>
      </c>
      <c r="J18" s="70">
        <v>4</v>
      </c>
      <c r="K18" s="257"/>
      <c r="L18" s="258"/>
      <c r="M18" s="259"/>
      <c r="N18" s="257"/>
      <c r="O18" s="258"/>
      <c r="P18" s="259"/>
      <c r="Q18" s="304">
        <f t="shared" si="2"/>
        <v>120</v>
      </c>
      <c r="R18" s="75">
        <f t="shared" si="0"/>
        <v>8</v>
      </c>
    </row>
    <row r="19" spans="1:18" x14ac:dyDescent="0.25">
      <c r="A19" s="155" t="s">
        <v>164</v>
      </c>
      <c r="B19" s="153" t="s">
        <v>16</v>
      </c>
      <c r="C19" s="119"/>
      <c r="D19" s="119"/>
      <c r="E19" s="8"/>
      <c r="F19" s="141" t="s">
        <v>36</v>
      </c>
      <c r="G19" s="70">
        <v>0</v>
      </c>
      <c r="H19" s="143"/>
      <c r="I19" s="141" t="s">
        <v>36</v>
      </c>
      <c r="J19" s="70">
        <v>0</v>
      </c>
      <c r="K19" s="257"/>
      <c r="L19" s="258"/>
      <c r="M19" s="259"/>
      <c r="N19" s="257"/>
      <c r="O19" s="258"/>
      <c r="P19" s="259"/>
      <c r="Q19" s="304"/>
      <c r="R19" s="75">
        <f t="shared" si="0"/>
        <v>0</v>
      </c>
    </row>
    <row r="20" spans="1:18" x14ac:dyDescent="0.25">
      <c r="A20" s="47"/>
      <c r="B20" s="153" t="s">
        <v>34</v>
      </c>
      <c r="C20" s="120"/>
      <c r="D20" s="120"/>
      <c r="E20" s="122"/>
      <c r="F20" s="37"/>
      <c r="G20" s="70"/>
      <c r="H20" s="144"/>
      <c r="I20" s="37"/>
      <c r="J20" s="70">
        <v>2</v>
      </c>
      <c r="K20" s="257"/>
      <c r="L20" s="258"/>
      <c r="M20" s="259">
        <v>2</v>
      </c>
      <c r="N20" s="282"/>
      <c r="O20" s="258"/>
      <c r="P20" s="284"/>
      <c r="Q20" s="304"/>
      <c r="R20" s="75">
        <f t="shared" si="0"/>
        <v>4</v>
      </c>
    </row>
    <row r="21" spans="1:18" x14ac:dyDescent="0.25">
      <c r="A21" s="31"/>
      <c r="B21" s="142" t="s">
        <v>52</v>
      </c>
      <c r="C21" s="82"/>
      <c r="D21" s="87"/>
      <c r="E21" s="8"/>
      <c r="F21" s="141"/>
      <c r="G21" s="70">
        <v>2</v>
      </c>
      <c r="H21" s="143"/>
      <c r="I21" s="141"/>
      <c r="J21" s="70">
        <v>3</v>
      </c>
      <c r="K21" s="257"/>
      <c r="L21" s="258"/>
      <c r="M21" s="259">
        <v>8</v>
      </c>
      <c r="N21" s="282"/>
      <c r="O21" s="258"/>
      <c r="P21" s="284"/>
      <c r="Q21" s="304"/>
      <c r="R21" s="75">
        <f t="shared" si="0"/>
        <v>13</v>
      </c>
    </row>
    <row r="22" spans="1:18" ht="15.75" thickBot="1" x14ac:dyDescent="0.3">
      <c r="A22" s="155" t="s">
        <v>201</v>
      </c>
      <c r="B22" s="18" t="s">
        <v>167</v>
      </c>
      <c r="C22" s="83"/>
      <c r="D22" s="88"/>
      <c r="E22" s="32"/>
      <c r="F22" s="151"/>
      <c r="G22" s="72"/>
      <c r="H22" s="150"/>
      <c r="I22" s="151"/>
      <c r="J22" s="72"/>
      <c r="K22" s="289"/>
      <c r="L22" s="290"/>
      <c r="M22" s="291"/>
      <c r="N22" s="289"/>
      <c r="O22" s="290" t="s">
        <v>15</v>
      </c>
      <c r="P22" s="291">
        <v>15</v>
      </c>
      <c r="Q22" s="304"/>
      <c r="R22" s="75">
        <f t="shared" si="0"/>
        <v>15</v>
      </c>
    </row>
    <row r="23" spans="1:18" ht="15.75" thickBot="1" x14ac:dyDescent="0.3">
      <c r="A23" s="357" t="s">
        <v>17</v>
      </c>
      <c r="B23" s="358"/>
      <c r="C23" s="84"/>
      <c r="D23" s="89"/>
      <c r="E23" s="33">
        <f>SUM(E6:E22)</f>
        <v>23</v>
      </c>
      <c r="F23" s="160"/>
      <c r="G23" s="73">
        <f>SUM(G6:G22)</f>
        <v>32</v>
      </c>
      <c r="H23" s="33">
        <f>SUM(H6:H22)</f>
        <v>21</v>
      </c>
      <c r="I23" s="160"/>
      <c r="J23" s="73">
        <f>SUM(J6:J22)</f>
        <v>33</v>
      </c>
      <c r="K23" s="295">
        <f>SUM(K6:K22)</f>
        <v>9</v>
      </c>
      <c r="L23" s="296"/>
      <c r="M23" s="297">
        <f>SUM(M6:M22)</f>
        <v>25</v>
      </c>
      <c r="N23" s="295">
        <f>SUM(N6:N22)</f>
        <v>9</v>
      </c>
      <c r="O23" s="296"/>
      <c r="P23" s="297">
        <f>SUM(P6:P22)</f>
        <v>30</v>
      </c>
      <c r="Q23" s="298">
        <f>SUM(Q6:Q22)</f>
        <v>930</v>
      </c>
      <c r="R23" s="305">
        <f>SUM(R6:R22)</f>
        <v>120</v>
      </c>
    </row>
    <row r="24" spans="1:18" x14ac:dyDescent="0.25">
      <c r="A24" s="162" t="s">
        <v>53</v>
      </c>
      <c r="K24" s="303"/>
      <c r="L24" s="303"/>
      <c r="M24" s="303"/>
      <c r="N24" s="303"/>
      <c r="O24" s="303"/>
      <c r="P24" s="303"/>
      <c r="Q24" s="303"/>
      <c r="R24" s="303"/>
    </row>
    <row r="25" spans="1:18" x14ac:dyDescent="0.25">
      <c r="A25" s="161" t="s">
        <v>59</v>
      </c>
      <c r="K25" s="303"/>
      <c r="L25" s="303"/>
      <c r="M25" s="303"/>
      <c r="N25" s="303"/>
      <c r="O25" s="303"/>
      <c r="P25" s="303"/>
      <c r="Q25" s="303"/>
      <c r="R25" s="303"/>
    </row>
    <row r="26" spans="1:18" x14ac:dyDescent="0.25">
      <c r="A26" s="161" t="s">
        <v>60</v>
      </c>
      <c r="K26" s="303"/>
      <c r="L26" s="303"/>
      <c r="M26" s="303"/>
      <c r="N26" s="303"/>
      <c r="O26" s="303"/>
      <c r="P26" s="303"/>
      <c r="Q26" s="303"/>
      <c r="R26" s="303"/>
    </row>
    <row r="27" spans="1:18" x14ac:dyDescent="0.25">
      <c r="A27" s="161" t="s">
        <v>61</v>
      </c>
    </row>
    <row r="28" spans="1:18" x14ac:dyDescent="0.25">
      <c r="A28" s="161" t="s">
        <v>57</v>
      </c>
    </row>
    <row r="29" spans="1:18" x14ac:dyDescent="0.25">
      <c r="A29" s="161" t="s">
        <v>58</v>
      </c>
    </row>
    <row r="30" spans="1:18" x14ac:dyDescent="0.25">
      <c r="A30" s="161" t="s">
        <v>55</v>
      </c>
    </row>
    <row r="31" spans="1:18" x14ac:dyDescent="0.25">
      <c r="A31" s="392" t="s">
        <v>196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</row>
    <row r="32" spans="1:18" x14ac:dyDescent="0.25">
      <c r="A32" s="100" t="s">
        <v>75</v>
      </c>
      <c r="B32" s="140"/>
      <c r="C32" s="140"/>
      <c r="D32" s="81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3" spans="1:18" x14ac:dyDescent="0.25">
      <c r="A33" s="97" t="s">
        <v>76</v>
      </c>
      <c r="B33" s="140"/>
      <c r="C33" s="140"/>
      <c r="D33" s="81"/>
      <c r="E33" s="140"/>
      <c r="F33" s="140"/>
      <c r="G33" s="140"/>
      <c r="H33" s="140"/>
      <c r="I33" s="140"/>
      <c r="J33" s="140"/>
      <c r="K33" s="98" t="s">
        <v>77</v>
      </c>
      <c r="L33" s="97"/>
      <c r="M33" s="140"/>
      <c r="N33" s="140"/>
      <c r="O33" s="140"/>
      <c r="P33" s="97" t="s">
        <v>78</v>
      </c>
      <c r="Q33" s="140"/>
      <c r="R33" s="140"/>
    </row>
    <row r="34" spans="1:18" x14ac:dyDescent="0.25">
      <c r="A34" s="161" t="s">
        <v>79</v>
      </c>
      <c r="B34" s="140"/>
      <c r="C34" s="140"/>
      <c r="D34" s="140"/>
      <c r="E34" s="97"/>
      <c r="F34" s="140"/>
      <c r="G34" s="140"/>
      <c r="H34" s="140"/>
      <c r="I34" s="140"/>
      <c r="J34" s="140"/>
      <c r="K34" s="98" t="s">
        <v>80</v>
      </c>
      <c r="L34" s="97"/>
      <c r="M34" s="140"/>
      <c r="N34" s="140"/>
      <c r="O34" s="140"/>
      <c r="P34" s="97" t="s">
        <v>81</v>
      </c>
      <c r="Q34" s="140"/>
      <c r="R34" s="140"/>
    </row>
    <row r="35" spans="1:18" x14ac:dyDescent="0.25">
      <c r="A35" s="161" t="s">
        <v>82</v>
      </c>
      <c r="B35" s="140"/>
      <c r="C35" s="140"/>
      <c r="D35" s="140"/>
      <c r="E35" s="97"/>
      <c r="F35" s="140"/>
      <c r="G35" s="140"/>
      <c r="H35" s="140"/>
      <c r="I35" s="140"/>
      <c r="J35" s="140"/>
      <c r="K35" s="98" t="s">
        <v>83</v>
      </c>
      <c r="L35" s="161"/>
      <c r="M35" s="140"/>
      <c r="N35" s="140"/>
      <c r="O35" s="140"/>
      <c r="P35" s="161" t="s">
        <v>84</v>
      </c>
      <c r="Q35" s="140"/>
      <c r="R35" s="140"/>
    </row>
    <row r="36" spans="1:18" x14ac:dyDescent="0.25">
      <c r="A36" s="161" t="s">
        <v>85</v>
      </c>
      <c r="B36" s="140"/>
      <c r="C36" s="140"/>
      <c r="D36" s="140"/>
      <c r="E36" s="161"/>
      <c r="F36" s="140"/>
      <c r="G36" s="140"/>
      <c r="H36" s="140"/>
      <c r="I36" s="140"/>
      <c r="J36" s="140"/>
      <c r="K36" s="98" t="s">
        <v>86</v>
      </c>
      <c r="L36" s="161"/>
      <c r="M36" s="140"/>
      <c r="N36" s="140"/>
      <c r="O36" s="140"/>
      <c r="P36" s="97" t="s">
        <v>87</v>
      </c>
      <c r="Q36" s="140"/>
      <c r="R36" s="140"/>
    </row>
    <row r="37" spans="1:18" x14ac:dyDescent="0.25">
      <c r="A37" s="99" t="s">
        <v>88</v>
      </c>
      <c r="B37" s="140"/>
      <c r="C37" s="140"/>
      <c r="D37" s="161"/>
      <c r="E37" s="161"/>
      <c r="F37" s="140"/>
      <c r="G37" s="140"/>
      <c r="H37" s="140"/>
      <c r="I37" s="140"/>
      <c r="J37" s="161"/>
      <c r="K37" s="98" t="s">
        <v>91</v>
      </c>
      <c r="L37" s="161"/>
      <c r="M37" s="140"/>
      <c r="N37" s="140"/>
      <c r="O37" s="140"/>
      <c r="P37" s="97" t="s">
        <v>89</v>
      </c>
      <c r="Q37" s="140"/>
      <c r="R37" s="140"/>
    </row>
    <row r="38" spans="1:18" x14ac:dyDescent="0.25">
      <c r="A38" s="140"/>
      <c r="B38" s="140"/>
      <c r="C38" s="140"/>
      <c r="D38" s="81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97" t="s">
        <v>90</v>
      </c>
      <c r="Q38" s="140"/>
      <c r="R38" s="140"/>
    </row>
  </sheetData>
  <mergeCells count="15">
    <mergeCell ref="A31:R31"/>
    <mergeCell ref="A1:R1"/>
    <mergeCell ref="A2:R2"/>
    <mergeCell ref="A23:B23"/>
    <mergeCell ref="A3:R3"/>
    <mergeCell ref="A4:A5"/>
    <mergeCell ref="B4:B5"/>
    <mergeCell ref="C4:C5"/>
    <mergeCell ref="D4:D5"/>
    <mergeCell ref="E4:G4"/>
    <mergeCell ref="H4:J4"/>
    <mergeCell ref="K4:M4"/>
    <mergeCell ref="N4:P4"/>
    <mergeCell ref="Q4:Q5"/>
    <mergeCell ref="R4:R5"/>
  </mergeCells>
  <printOptions horizontalCentered="1"/>
  <pageMargins left="0.49" right="0.52" top="0.82677165354330717" bottom="0.48" header="0.31496062992125984" footer="0.31496062992125984"/>
  <pageSetup paperSize="9" scale="88" orientation="landscape" horizontalDpi="300" verticalDpi="300" r:id="rId1"/>
  <headerFooter>
    <oddHeader>&amp;C&amp;A MA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showGridLines="0" tabSelected="1" view="pageBreakPreview" zoomScaleNormal="100" zoomScaleSheetLayoutView="100" workbookViewId="0">
      <selection activeCell="A22" sqref="A22"/>
    </sheetView>
  </sheetViews>
  <sheetFormatPr defaultRowHeight="15" x14ac:dyDescent="0.25"/>
  <cols>
    <col min="1" max="1" width="22.85546875" style="28" customWidth="1"/>
    <col min="2" max="2" width="31.42578125" style="28" customWidth="1"/>
    <col min="3" max="3" width="10.28515625" style="28" bestFit="1" customWidth="1"/>
    <col min="4" max="4" width="9" style="28" customWidth="1"/>
    <col min="5" max="16" width="5.140625" style="28" customWidth="1"/>
    <col min="17" max="18" width="8.42578125" style="28" customWidth="1"/>
    <col min="19" max="16384" width="9.140625" style="28"/>
  </cols>
  <sheetData>
    <row r="1" spans="1:18" ht="15" customHeight="1" x14ac:dyDescent="0.25">
      <c r="A1" s="401" t="s">
        <v>62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3"/>
    </row>
    <row r="2" spans="1:18" ht="15.75" thickBot="1" x14ac:dyDescent="0.3">
      <c r="A2" s="404" t="s">
        <v>51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6"/>
    </row>
    <row r="3" spans="1:18" ht="15.75" thickBot="1" x14ac:dyDescent="0.3">
      <c r="A3" s="407" t="s">
        <v>168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9"/>
    </row>
    <row r="4" spans="1:18" ht="15.75" customHeight="1" thickBot="1" x14ac:dyDescent="0.3">
      <c r="A4" s="421" t="s">
        <v>18</v>
      </c>
      <c r="B4" s="421" t="s">
        <v>22</v>
      </c>
      <c r="C4" s="415" t="s">
        <v>72</v>
      </c>
      <c r="D4" s="417" t="s">
        <v>73</v>
      </c>
      <c r="E4" s="412" t="s">
        <v>10</v>
      </c>
      <c r="F4" s="413"/>
      <c r="G4" s="414"/>
      <c r="H4" s="412" t="s">
        <v>11</v>
      </c>
      <c r="I4" s="413"/>
      <c r="J4" s="414"/>
      <c r="K4" s="412" t="s">
        <v>12</v>
      </c>
      <c r="L4" s="413"/>
      <c r="M4" s="414"/>
      <c r="N4" s="412" t="s">
        <v>13</v>
      </c>
      <c r="O4" s="413"/>
      <c r="P4" s="414"/>
      <c r="Q4" s="410" t="s">
        <v>23</v>
      </c>
      <c r="R4" s="410" t="s">
        <v>24</v>
      </c>
    </row>
    <row r="5" spans="1:18" ht="15.75" thickBot="1" x14ac:dyDescent="0.3">
      <c r="A5" s="422"/>
      <c r="B5" s="422"/>
      <c r="C5" s="416"/>
      <c r="D5" s="418"/>
      <c r="E5" s="173" t="s">
        <v>25</v>
      </c>
      <c r="F5" s="174" t="s">
        <v>45</v>
      </c>
      <c r="G5" s="175" t="s">
        <v>27</v>
      </c>
      <c r="H5" s="173" t="s">
        <v>25</v>
      </c>
      <c r="I5" s="174" t="s">
        <v>45</v>
      </c>
      <c r="J5" s="175" t="s">
        <v>27</v>
      </c>
      <c r="K5" s="173" t="s">
        <v>25</v>
      </c>
      <c r="L5" s="174" t="s">
        <v>45</v>
      </c>
      <c r="M5" s="175" t="s">
        <v>27</v>
      </c>
      <c r="N5" s="173" t="s">
        <v>25</v>
      </c>
      <c r="O5" s="174" t="s">
        <v>45</v>
      </c>
      <c r="P5" s="175" t="s">
        <v>27</v>
      </c>
      <c r="Q5" s="411"/>
      <c r="R5" s="411"/>
    </row>
    <row r="6" spans="1:18" x14ac:dyDescent="0.25">
      <c r="A6" s="176" t="s">
        <v>49</v>
      </c>
      <c r="B6" s="177" t="s">
        <v>28</v>
      </c>
      <c r="C6" s="178"/>
      <c r="D6" s="179" t="s">
        <v>74</v>
      </c>
      <c r="E6" s="180">
        <v>2</v>
      </c>
      <c r="F6" s="181" t="s">
        <v>14</v>
      </c>
      <c r="G6" s="182">
        <v>2</v>
      </c>
      <c r="H6" s="180"/>
      <c r="I6" s="181"/>
      <c r="J6" s="182"/>
      <c r="K6" s="180"/>
      <c r="L6" s="181"/>
      <c r="M6" s="182"/>
      <c r="N6" s="180"/>
      <c r="O6" s="181"/>
      <c r="P6" s="182"/>
      <c r="Q6" s="180">
        <f>15*(E6+H6+K6+N6)</f>
        <v>30</v>
      </c>
      <c r="R6" s="183">
        <f>G6+J6+M6+P6</f>
        <v>2</v>
      </c>
    </row>
    <row r="7" spans="1:18" x14ac:dyDescent="0.25">
      <c r="A7" s="184" t="s">
        <v>65</v>
      </c>
      <c r="B7" s="185" t="s">
        <v>29</v>
      </c>
      <c r="C7" s="186" t="s">
        <v>92</v>
      </c>
      <c r="D7" s="186" t="s">
        <v>15</v>
      </c>
      <c r="E7" s="187">
        <v>2</v>
      </c>
      <c r="F7" s="188" t="s">
        <v>15</v>
      </c>
      <c r="G7" s="189">
        <v>2</v>
      </c>
      <c r="H7" s="187">
        <v>2</v>
      </c>
      <c r="I7" s="188" t="s">
        <v>15</v>
      </c>
      <c r="J7" s="189">
        <v>2</v>
      </c>
      <c r="K7" s="187"/>
      <c r="L7" s="188"/>
      <c r="M7" s="189"/>
      <c r="N7" s="187"/>
      <c r="O7" s="188"/>
      <c r="P7" s="189"/>
      <c r="Q7" s="180">
        <f>15*(E7+H7+K7+N7)</f>
        <v>60</v>
      </c>
      <c r="R7" s="183">
        <f>G7+J7+M7+P7</f>
        <v>4</v>
      </c>
    </row>
    <row r="8" spans="1:18" x14ac:dyDescent="0.25">
      <c r="A8" s="190" t="s">
        <v>66</v>
      </c>
      <c r="B8" s="185" t="s">
        <v>30</v>
      </c>
      <c r="C8" s="191"/>
      <c r="D8" s="186" t="s">
        <v>74</v>
      </c>
      <c r="E8" s="187"/>
      <c r="F8" s="188"/>
      <c r="G8" s="189"/>
      <c r="H8" s="187"/>
      <c r="I8" s="188"/>
      <c r="J8" s="189"/>
      <c r="K8" s="187">
        <v>2</v>
      </c>
      <c r="L8" s="188" t="s">
        <v>15</v>
      </c>
      <c r="M8" s="189">
        <v>2</v>
      </c>
      <c r="N8" s="187">
        <v>2</v>
      </c>
      <c r="O8" s="188" t="s">
        <v>15</v>
      </c>
      <c r="P8" s="189">
        <v>2</v>
      </c>
      <c r="Q8" s="180">
        <f>15*(E8+H8+K8+N8)</f>
        <v>60</v>
      </c>
      <c r="R8" s="183">
        <f>G8+J8+M8+P8</f>
        <v>4</v>
      </c>
    </row>
    <row r="9" spans="1:18" x14ac:dyDescent="0.25">
      <c r="A9" s="190" t="s">
        <v>67</v>
      </c>
      <c r="B9" s="185" t="s">
        <v>31</v>
      </c>
      <c r="C9" s="186" t="s">
        <v>92</v>
      </c>
      <c r="D9" s="186" t="s">
        <v>74</v>
      </c>
      <c r="E9" s="187">
        <v>2</v>
      </c>
      <c r="F9" s="188" t="s">
        <v>14</v>
      </c>
      <c r="G9" s="189">
        <v>3</v>
      </c>
      <c r="H9" s="187">
        <v>2</v>
      </c>
      <c r="I9" s="188" t="s">
        <v>14</v>
      </c>
      <c r="J9" s="189">
        <v>3</v>
      </c>
      <c r="K9" s="187"/>
      <c r="L9" s="188"/>
      <c r="M9" s="189"/>
      <c r="N9" s="187"/>
      <c r="O9" s="188"/>
      <c r="P9" s="189"/>
      <c r="Q9" s="180">
        <f>15*(E9+H9+K9+N9)</f>
        <v>60</v>
      </c>
      <c r="R9" s="183">
        <f>G9+J9+M9+P9</f>
        <v>6</v>
      </c>
    </row>
    <row r="10" spans="1:18" s="140" customFormat="1" ht="30" x14ac:dyDescent="0.25">
      <c r="A10" s="192" t="s">
        <v>156</v>
      </c>
      <c r="B10" s="211" t="s">
        <v>155</v>
      </c>
      <c r="C10" s="212" t="s">
        <v>92</v>
      </c>
      <c r="D10" s="213" t="s">
        <v>15</v>
      </c>
      <c r="E10" s="214">
        <v>2</v>
      </c>
      <c r="F10" s="215" t="s">
        <v>15</v>
      </c>
      <c r="G10" s="216">
        <v>2</v>
      </c>
      <c r="H10" s="214">
        <v>2</v>
      </c>
      <c r="I10" s="215" t="s">
        <v>15</v>
      </c>
      <c r="J10" s="216">
        <v>2</v>
      </c>
      <c r="K10" s="214"/>
      <c r="L10" s="215"/>
      <c r="M10" s="216"/>
      <c r="N10" s="214"/>
      <c r="O10" s="215"/>
      <c r="P10" s="216"/>
      <c r="Q10" s="217">
        <f t="shared" ref="Q10:Q18" si="0">15*(E10+H10+K10+N10)</f>
        <v>60</v>
      </c>
      <c r="R10" s="218">
        <f t="shared" ref="R10:R22" si="1">G10+J10+M10+P10</f>
        <v>4</v>
      </c>
    </row>
    <row r="11" spans="1:18" x14ac:dyDescent="0.25">
      <c r="A11" s="190" t="s">
        <v>93</v>
      </c>
      <c r="B11" s="219" t="s">
        <v>32</v>
      </c>
      <c r="C11" s="212"/>
      <c r="D11" s="212" t="s">
        <v>15</v>
      </c>
      <c r="E11" s="214">
        <v>2</v>
      </c>
      <c r="F11" s="215" t="s">
        <v>15</v>
      </c>
      <c r="G11" s="216">
        <v>2</v>
      </c>
      <c r="H11" s="214">
        <v>2</v>
      </c>
      <c r="I11" s="215" t="s">
        <v>15</v>
      </c>
      <c r="J11" s="216">
        <v>2</v>
      </c>
      <c r="K11" s="214"/>
      <c r="L11" s="215"/>
      <c r="M11" s="216"/>
      <c r="N11" s="214"/>
      <c r="O11" s="215"/>
      <c r="P11" s="216"/>
      <c r="Q11" s="217">
        <f t="shared" si="0"/>
        <v>60</v>
      </c>
      <c r="R11" s="218">
        <f t="shared" si="1"/>
        <v>4</v>
      </c>
    </row>
    <row r="12" spans="1:18" x14ac:dyDescent="0.25">
      <c r="A12" s="193" t="s">
        <v>103</v>
      </c>
      <c r="B12" s="220" t="s">
        <v>48</v>
      </c>
      <c r="C12" s="221" t="s">
        <v>92</v>
      </c>
      <c r="D12" s="221" t="s">
        <v>15</v>
      </c>
      <c r="E12" s="222">
        <v>2</v>
      </c>
      <c r="F12" s="223" t="s">
        <v>14</v>
      </c>
      <c r="G12" s="224">
        <v>7</v>
      </c>
      <c r="H12" s="222">
        <v>2</v>
      </c>
      <c r="I12" s="223" t="s">
        <v>14</v>
      </c>
      <c r="J12" s="224">
        <v>7</v>
      </c>
      <c r="K12" s="222">
        <v>2</v>
      </c>
      <c r="L12" s="223" t="s">
        <v>14</v>
      </c>
      <c r="M12" s="224">
        <v>7</v>
      </c>
      <c r="N12" s="222">
        <v>2</v>
      </c>
      <c r="O12" s="223" t="s">
        <v>14</v>
      </c>
      <c r="P12" s="224">
        <v>7</v>
      </c>
      <c r="Q12" s="217">
        <f t="shared" si="0"/>
        <v>120</v>
      </c>
      <c r="R12" s="218">
        <f t="shared" si="1"/>
        <v>28</v>
      </c>
    </row>
    <row r="13" spans="1:18" x14ac:dyDescent="0.25">
      <c r="A13" s="193" t="s">
        <v>104</v>
      </c>
      <c r="B13" s="225" t="s">
        <v>19</v>
      </c>
      <c r="C13" s="226" t="s">
        <v>92</v>
      </c>
      <c r="D13" s="226" t="s">
        <v>74</v>
      </c>
      <c r="E13" s="227">
        <v>1</v>
      </c>
      <c r="F13" s="228" t="s">
        <v>14</v>
      </c>
      <c r="G13" s="216">
        <v>1</v>
      </c>
      <c r="H13" s="227">
        <v>1</v>
      </c>
      <c r="I13" s="228" t="s">
        <v>14</v>
      </c>
      <c r="J13" s="216">
        <v>1</v>
      </c>
      <c r="K13" s="227">
        <v>1</v>
      </c>
      <c r="L13" s="228" t="s">
        <v>14</v>
      </c>
      <c r="M13" s="216">
        <v>1</v>
      </c>
      <c r="N13" s="227">
        <v>1</v>
      </c>
      <c r="O13" s="228" t="s">
        <v>14</v>
      </c>
      <c r="P13" s="216">
        <v>1</v>
      </c>
      <c r="Q13" s="217">
        <f t="shared" si="0"/>
        <v>60</v>
      </c>
      <c r="R13" s="218">
        <f t="shared" si="1"/>
        <v>4</v>
      </c>
    </row>
    <row r="14" spans="1:18" x14ac:dyDescent="0.25">
      <c r="A14" s="190" t="s">
        <v>96</v>
      </c>
      <c r="B14" s="219" t="s">
        <v>40</v>
      </c>
      <c r="C14" s="229"/>
      <c r="D14" s="229" t="s">
        <v>15</v>
      </c>
      <c r="E14" s="214">
        <v>1</v>
      </c>
      <c r="F14" s="215" t="s">
        <v>15</v>
      </c>
      <c r="G14" s="216">
        <v>1</v>
      </c>
      <c r="H14" s="214">
        <v>1</v>
      </c>
      <c r="I14" s="215" t="s">
        <v>15</v>
      </c>
      <c r="J14" s="216">
        <v>1</v>
      </c>
      <c r="K14" s="214">
        <v>1</v>
      </c>
      <c r="L14" s="215" t="s">
        <v>15</v>
      </c>
      <c r="M14" s="216">
        <v>1</v>
      </c>
      <c r="N14" s="214">
        <v>1</v>
      </c>
      <c r="O14" s="215" t="s">
        <v>15</v>
      </c>
      <c r="P14" s="216">
        <v>1</v>
      </c>
      <c r="Q14" s="217">
        <f t="shared" si="0"/>
        <v>60</v>
      </c>
      <c r="R14" s="218">
        <f t="shared" si="1"/>
        <v>4</v>
      </c>
    </row>
    <row r="15" spans="1:18" x14ac:dyDescent="0.25">
      <c r="A15" s="190" t="s">
        <v>70</v>
      </c>
      <c r="B15" s="219" t="s">
        <v>20</v>
      </c>
      <c r="C15" s="226"/>
      <c r="D15" s="212" t="s">
        <v>15</v>
      </c>
      <c r="E15" s="214">
        <v>1</v>
      </c>
      <c r="F15" s="215" t="s">
        <v>15</v>
      </c>
      <c r="G15" s="216">
        <v>3</v>
      </c>
      <c r="H15" s="214">
        <v>1</v>
      </c>
      <c r="I15" s="215" t="s">
        <v>15</v>
      </c>
      <c r="J15" s="216">
        <v>3</v>
      </c>
      <c r="K15" s="214">
        <v>1</v>
      </c>
      <c r="L15" s="215" t="s">
        <v>15</v>
      </c>
      <c r="M15" s="216">
        <v>3</v>
      </c>
      <c r="N15" s="214">
        <v>1</v>
      </c>
      <c r="O15" s="215" t="s">
        <v>15</v>
      </c>
      <c r="P15" s="216">
        <v>3</v>
      </c>
      <c r="Q15" s="217">
        <f t="shared" si="0"/>
        <v>60</v>
      </c>
      <c r="R15" s="218">
        <f t="shared" si="1"/>
        <v>12</v>
      </c>
    </row>
    <row r="16" spans="1:18" x14ac:dyDescent="0.25">
      <c r="A16" s="190" t="s">
        <v>105</v>
      </c>
      <c r="B16" s="219" t="s">
        <v>44</v>
      </c>
      <c r="C16" s="230"/>
      <c r="D16" s="231" t="s">
        <v>15</v>
      </c>
      <c r="E16" s="214"/>
      <c r="F16" s="215"/>
      <c r="G16" s="216"/>
      <c r="H16" s="214"/>
      <c r="I16" s="215"/>
      <c r="J16" s="216"/>
      <c r="K16" s="214">
        <v>2</v>
      </c>
      <c r="L16" s="215" t="s">
        <v>15</v>
      </c>
      <c r="M16" s="216">
        <v>2</v>
      </c>
      <c r="N16" s="214">
        <v>2</v>
      </c>
      <c r="O16" s="215" t="s">
        <v>15</v>
      </c>
      <c r="P16" s="216">
        <v>2</v>
      </c>
      <c r="Q16" s="217">
        <f t="shared" si="0"/>
        <v>60</v>
      </c>
      <c r="R16" s="218">
        <f t="shared" si="1"/>
        <v>4</v>
      </c>
    </row>
    <row r="17" spans="1:18" x14ac:dyDescent="0.25">
      <c r="A17" s="190" t="s">
        <v>166</v>
      </c>
      <c r="B17" s="232" t="s">
        <v>63</v>
      </c>
      <c r="C17" s="230"/>
      <c r="D17" s="231" t="s">
        <v>15</v>
      </c>
      <c r="E17" s="214">
        <v>2</v>
      </c>
      <c r="F17" s="215" t="s">
        <v>15</v>
      </c>
      <c r="G17" s="216">
        <v>1</v>
      </c>
      <c r="H17" s="214">
        <v>2</v>
      </c>
      <c r="I17" s="215" t="s">
        <v>15</v>
      </c>
      <c r="J17" s="216">
        <v>1</v>
      </c>
      <c r="K17" s="214"/>
      <c r="L17" s="215"/>
      <c r="M17" s="216"/>
      <c r="N17" s="214"/>
      <c r="O17" s="215"/>
      <c r="P17" s="216"/>
      <c r="Q17" s="217">
        <f t="shared" si="0"/>
        <v>60</v>
      </c>
      <c r="R17" s="218">
        <f t="shared" si="1"/>
        <v>2</v>
      </c>
    </row>
    <row r="18" spans="1:18" x14ac:dyDescent="0.25">
      <c r="A18" s="190" t="s">
        <v>165</v>
      </c>
      <c r="B18" s="232" t="s">
        <v>41</v>
      </c>
      <c r="C18" s="233"/>
      <c r="D18" s="233" t="s">
        <v>15</v>
      </c>
      <c r="E18" s="214">
        <v>4</v>
      </c>
      <c r="F18" s="215" t="s">
        <v>15</v>
      </c>
      <c r="G18" s="216">
        <v>4</v>
      </c>
      <c r="H18" s="214">
        <v>4</v>
      </c>
      <c r="I18" s="215" t="s">
        <v>15</v>
      </c>
      <c r="J18" s="216">
        <v>4</v>
      </c>
      <c r="K18" s="214"/>
      <c r="L18" s="215"/>
      <c r="M18" s="216"/>
      <c r="N18" s="214"/>
      <c r="O18" s="215"/>
      <c r="P18" s="216"/>
      <c r="Q18" s="217">
        <f t="shared" si="0"/>
        <v>120</v>
      </c>
      <c r="R18" s="218">
        <f t="shared" si="1"/>
        <v>8</v>
      </c>
    </row>
    <row r="19" spans="1:18" x14ac:dyDescent="0.25">
      <c r="A19" s="194"/>
      <c r="B19" s="232" t="s">
        <v>34</v>
      </c>
      <c r="C19" s="234"/>
      <c r="D19" s="234"/>
      <c r="E19" s="214"/>
      <c r="F19" s="215"/>
      <c r="G19" s="216"/>
      <c r="H19" s="214"/>
      <c r="I19" s="215"/>
      <c r="J19" s="216"/>
      <c r="K19" s="214"/>
      <c r="L19" s="215"/>
      <c r="M19" s="216">
        <v>4</v>
      </c>
      <c r="N19" s="214"/>
      <c r="O19" s="215"/>
      <c r="P19" s="216"/>
      <c r="Q19" s="217"/>
      <c r="R19" s="218">
        <f t="shared" si="1"/>
        <v>4</v>
      </c>
    </row>
    <row r="20" spans="1:18" x14ac:dyDescent="0.25">
      <c r="A20" s="155" t="s">
        <v>164</v>
      </c>
      <c r="B20" s="232" t="s">
        <v>16</v>
      </c>
      <c r="C20" s="235"/>
      <c r="D20" s="235"/>
      <c r="E20" s="214"/>
      <c r="F20" s="215" t="s">
        <v>36</v>
      </c>
      <c r="G20" s="216">
        <v>0</v>
      </c>
      <c r="H20" s="214"/>
      <c r="I20" s="215" t="s">
        <v>36</v>
      </c>
      <c r="J20" s="216">
        <v>0</v>
      </c>
      <c r="K20" s="214"/>
      <c r="L20" s="215"/>
      <c r="M20" s="216"/>
      <c r="N20" s="214"/>
      <c r="O20" s="215"/>
      <c r="P20" s="216"/>
      <c r="Q20" s="217"/>
      <c r="R20" s="218">
        <f t="shared" si="1"/>
        <v>0</v>
      </c>
    </row>
    <row r="21" spans="1:18" x14ac:dyDescent="0.25">
      <c r="A21" s="195"/>
      <c r="B21" s="236" t="s">
        <v>52</v>
      </c>
      <c r="C21" s="237"/>
      <c r="D21" s="238"/>
      <c r="E21" s="214"/>
      <c r="F21" s="215"/>
      <c r="G21" s="216">
        <v>2</v>
      </c>
      <c r="H21" s="214"/>
      <c r="I21" s="215"/>
      <c r="J21" s="216">
        <v>5</v>
      </c>
      <c r="K21" s="214"/>
      <c r="L21" s="215"/>
      <c r="M21" s="216">
        <v>8</v>
      </c>
      <c r="N21" s="214"/>
      <c r="O21" s="215"/>
      <c r="P21" s="216"/>
      <c r="Q21" s="217"/>
      <c r="R21" s="218">
        <f t="shared" si="1"/>
        <v>15</v>
      </c>
    </row>
    <row r="22" spans="1:18" ht="15.75" thickBot="1" x14ac:dyDescent="0.3">
      <c r="A22" s="155" t="s">
        <v>201</v>
      </c>
      <c r="B22" s="318" t="s">
        <v>167</v>
      </c>
      <c r="C22" s="239"/>
      <c r="D22" s="240"/>
      <c r="E22" s="241"/>
      <c r="F22" s="242"/>
      <c r="G22" s="243"/>
      <c r="H22" s="241"/>
      <c r="I22" s="242"/>
      <c r="J22" s="243"/>
      <c r="K22" s="241"/>
      <c r="L22" s="242"/>
      <c r="M22" s="243"/>
      <c r="N22" s="241"/>
      <c r="O22" s="242" t="s">
        <v>15</v>
      </c>
      <c r="P22" s="243">
        <v>15</v>
      </c>
      <c r="Q22" s="217"/>
      <c r="R22" s="218">
        <f t="shared" si="1"/>
        <v>15</v>
      </c>
    </row>
    <row r="23" spans="1:18" ht="15.75" thickBot="1" x14ac:dyDescent="0.3">
      <c r="A23" s="419" t="s">
        <v>17</v>
      </c>
      <c r="B23" s="420"/>
      <c r="C23" s="244"/>
      <c r="D23" s="245"/>
      <c r="E23" s="246">
        <f>SUM(E6:E22)</f>
        <v>21</v>
      </c>
      <c r="F23" s="247"/>
      <c r="G23" s="248">
        <f>SUM(G6:G22)</f>
        <v>30</v>
      </c>
      <c r="H23" s="246">
        <f>SUM(H6:H22)</f>
        <v>19</v>
      </c>
      <c r="I23" s="247"/>
      <c r="J23" s="248">
        <f>SUM(J6:J22)</f>
        <v>31</v>
      </c>
      <c r="K23" s="246">
        <f>SUM(K6:K22)</f>
        <v>9</v>
      </c>
      <c r="L23" s="247"/>
      <c r="M23" s="248">
        <f>SUM(M6:M22)</f>
        <v>28</v>
      </c>
      <c r="N23" s="246">
        <f>SUM(N6:N22)</f>
        <v>9</v>
      </c>
      <c r="O23" s="247"/>
      <c r="P23" s="248">
        <f>SUM(P6:P22)</f>
        <v>31</v>
      </c>
      <c r="Q23" s="249">
        <f>SUM(Q6:Q22)</f>
        <v>870</v>
      </c>
      <c r="R23" s="250">
        <f>SUM(R6:R22)</f>
        <v>120</v>
      </c>
    </row>
    <row r="24" spans="1:18" x14ac:dyDescent="0.25">
      <c r="A24" s="196" t="s">
        <v>53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</row>
    <row r="25" spans="1:18" x14ac:dyDescent="0.25">
      <c r="A25" s="198" t="s">
        <v>59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251"/>
      <c r="M25" s="197"/>
      <c r="N25" s="197"/>
      <c r="O25" s="197"/>
      <c r="P25" s="197"/>
      <c r="Q25" s="197"/>
      <c r="R25" s="197"/>
    </row>
    <row r="26" spans="1:18" x14ac:dyDescent="0.25">
      <c r="A26" s="198" t="s">
        <v>60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</row>
    <row r="27" spans="1:18" x14ac:dyDescent="0.25">
      <c r="A27" s="198" t="s">
        <v>61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x14ac:dyDescent="0.25">
      <c r="A28" s="198" t="s">
        <v>57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</row>
    <row r="29" spans="1:18" x14ac:dyDescent="0.25">
      <c r="A29" s="198" t="s">
        <v>58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</row>
    <row r="30" spans="1:18" x14ac:dyDescent="0.25">
      <c r="A30" s="198" t="s">
        <v>55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</row>
    <row r="31" spans="1:18" x14ac:dyDescent="0.25">
      <c r="A31" s="199" t="s">
        <v>75</v>
      </c>
      <c r="B31" s="200"/>
      <c r="C31" s="200"/>
      <c r="D31" s="201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</row>
    <row r="32" spans="1:18" x14ac:dyDescent="0.25">
      <c r="A32" s="202" t="s">
        <v>76</v>
      </c>
      <c r="B32" s="200"/>
      <c r="C32" s="200"/>
      <c r="D32" s="201"/>
      <c r="E32" s="200"/>
      <c r="F32" s="200"/>
      <c r="G32" s="200"/>
      <c r="H32" s="200"/>
      <c r="I32" s="200"/>
      <c r="J32" s="200"/>
      <c r="K32" s="203" t="s">
        <v>77</v>
      </c>
      <c r="L32" s="202"/>
      <c r="M32" s="200"/>
      <c r="N32" s="200"/>
      <c r="O32" s="200"/>
      <c r="P32" s="202" t="s">
        <v>78</v>
      </c>
      <c r="Q32" s="200"/>
      <c r="R32" s="200"/>
    </row>
    <row r="33" spans="1:18" x14ac:dyDescent="0.25">
      <c r="A33" s="198" t="s">
        <v>79</v>
      </c>
      <c r="B33" s="200"/>
      <c r="C33" s="200"/>
      <c r="D33" s="200"/>
      <c r="E33" s="202"/>
      <c r="F33" s="200"/>
      <c r="G33" s="200"/>
      <c r="H33" s="200"/>
      <c r="I33" s="200"/>
      <c r="J33" s="200"/>
      <c r="K33" s="203" t="s">
        <v>80</v>
      </c>
      <c r="L33" s="202"/>
      <c r="M33" s="200"/>
      <c r="N33" s="200"/>
      <c r="O33" s="200"/>
      <c r="P33" s="202" t="s">
        <v>81</v>
      </c>
      <c r="Q33" s="200"/>
      <c r="R33" s="200"/>
    </row>
    <row r="34" spans="1:18" x14ac:dyDescent="0.25">
      <c r="A34" s="198" t="s">
        <v>82</v>
      </c>
      <c r="B34" s="200"/>
      <c r="C34" s="200"/>
      <c r="D34" s="200"/>
      <c r="E34" s="202"/>
      <c r="F34" s="200"/>
      <c r="G34" s="200"/>
      <c r="H34" s="200"/>
      <c r="I34" s="200"/>
      <c r="J34" s="200"/>
      <c r="K34" s="203" t="s">
        <v>83</v>
      </c>
      <c r="L34" s="198"/>
      <c r="M34" s="200"/>
      <c r="N34" s="200"/>
      <c r="O34" s="200"/>
      <c r="P34" s="198" t="s">
        <v>84</v>
      </c>
      <c r="Q34" s="200"/>
      <c r="R34" s="200"/>
    </row>
    <row r="35" spans="1:18" x14ac:dyDescent="0.25">
      <c r="A35" s="198" t="s">
        <v>85</v>
      </c>
      <c r="B35" s="200"/>
      <c r="C35" s="200"/>
      <c r="D35" s="200"/>
      <c r="E35" s="198"/>
      <c r="F35" s="200"/>
      <c r="G35" s="200"/>
      <c r="H35" s="200"/>
      <c r="I35" s="200"/>
      <c r="J35" s="200"/>
      <c r="K35" s="203" t="s">
        <v>86</v>
      </c>
      <c r="L35" s="198"/>
      <c r="M35" s="200"/>
      <c r="N35" s="200"/>
      <c r="O35" s="200"/>
      <c r="P35" s="202" t="s">
        <v>87</v>
      </c>
      <c r="Q35" s="200"/>
      <c r="R35" s="200"/>
    </row>
    <row r="36" spans="1:18" x14ac:dyDescent="0.25">
      <c r="A36" s="204" t="s">
        <v>88</v>
      </c>
      <c r="B36" s="200"/>
      <c r="C36" s="200"/>
      <c r="D36" s="198"/>
      <c r="E36" s="198"/>
      <c r="F36" s="200"/>
      <c r="G36" s="200"/>
      <c r="H36" s="200"/>
      <c r="I36" s="200"/>
      <c r="J36" s="198"/>
      <c r="K36" s="203" t="s">
        <v>91</v>
      </c>
      <c r="L36" s="198"/>
      <c r="M36" s="200"/>
      <c r="N36" s="200"/>
      <c r="O36" s="200"/>
      <c r="P36" s="202" t="s">
        <v>89</v>
      </c>
      <c r="Q36" s="200"/>
      <c r="R36" s="200"/>
    </row>
    <row r="37" spans="1:18" x14ac:dyDescent="0.25">
      <c r="A37" s="200"/>
      <c r="B37" s="200"/>
      <c r="C37" s="200"/>
      <c r="D37" s="201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2" t="s">
        <v>90</v>
      </c>
      <c r="Q37" s="200"/>
      <c r="R37" s="200"/>
    </row>
    <row r="38" spans="1:18" x14ac:dyDescent="0.25">
      <c r="A38" s="140"/>
      <c r="B38" s="140"/>
      <c r="C38" s="140"/>
      <c r="D38" s="81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97" t="s">
        <v>90</v>
      </c>
      <c r="Q38" s="140"/>
      <c r="R38" s="140"/>
    </row>
  </sheetData>
  <mergeCells count="14">
    <mergeCell ref="A23:B23"/>
    <mergeCell ref="A4:A5"/>
    <mergeCell ref="B4:B5"/>
    <mergeCell ref="E4:G4"/>
    <mergeCell ref="H4:J4"/>
    <mergeCell ref="A1:R1"/>
    <mergeCell ref="A2:R2"/>
    <mergeCell ref="A3:R3"/>
    <mergeCell ref="Q4:Q5"/>
    <mergeCell ref="R4:R5"/>
    <mergeCell ref="K4:M4"/>
    <mergeCell ref="N4:P4"/>
    <mergeCell ref="C4:C5"/>
    <mergeCell ref="D4:D5"/>
  </mergeCells>
  <printOptions horizontalCentered="1"/>
  <pageMargins left="0.5" right="0.51" top="0.85" bottom="0.39" header="0.51181102362204722" footer="0.31496062992125984"/>
  <pageSetup paperSize="9" scale="89" orientation="landscape" horizontalDpi="300" verticalDpi="300" r:id="rId1"/>
  <headerFooter>
    <oddHeader>&amp;C&amp;A MA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9"/>
  <sheetViews>
    <sheetView showGridLines="0" zoomScaleNormal="100" zoomScaleSheetLayoutView="115" workbookViewId="0">
      <selection activeCell="A24" sqref="A24"/>
    </sheetView>
  </sheetViews>
  <sheetFormatPr defaultRowHeight="15" x14ac:dyDescent="0.25"/>
  <cols>
    <col min="1" max="1" width="24" customWidth="1"/>
    <col min="2" max="2" width="31.42578125" bestFit="1" customWidth="1"/>
    <col min="3" max="3" width="10.28515625" bestFit="1" customWidth="1"/>
    <col min="4" max="4" width="9" customWidth="1"/>
    <col min="5" max="16" width="5" customWidth="1"/>
    <col min="17" max="18" width="6.42578125" style="137" customWidth="1"/>
  </cols>
  <sheetData>
    <row r="1" spans="1:18" ht="15.75" customHeight="1" thickTop="1" x14ac:dyDescent="0.25">
      <c r="A1" s="425" t="s">
        <v>109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8" ht="15.75" thickBot="1" x14ac:dyDescent="0.3">
      <c r="A2" s="427" t="s">
        <v>51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9"/>
    </row>
    <row r="3" spans="1:18" ht="15.75" thickBot="1" x14ac:dyDescent="0.3">
      <c r="A3" s="349" t="s">
        <v>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59" t="s">
        <v>18</v>
      </c>
      <c r="B4" s="361" t="s">
        <v>22</v>
      </c>
      <c r="C4" s="339" t="s">
        <v>72</v>
      </c>
      <c r="D4" s="383" t="s">
        <v>73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423" t="s">
        <v>23</v>
      </c>
      <c r="R4" s="423" t="s">
        <v>24</v>
      </c>
    </row>
    <row r="5" spans="1:18" ht="15.75" thickBot="1" x14ac:dyDescent="0.3">
      <c r="A5" s="360"/>
      <c r="B5" s="362"/>
      <c r="C5" s="340"/>
      <c r="D5" s="384"/>
      <c r="E5" s="125" t="s">
        <v>25</v>
      </c>
      <c r="F5" s="17" t="s">
        <v>26</v>
      </c>
      <c r="G5" s="68" t="s">
        <v>27</v>
      </c>
      <c r="H5" s="125" t="s">
        <v>25</v>
      </c>
      <c r="I5" s="17" t="s">
        <v>26</v>
      </c>
      <c r="J5" s="68" t="s">
        <v>27</v>
      </c>
      <c r="K5" s="125" t="s">
        <v>25</v>
      </c>
      <c r="L5" s="17" t="s">
        <v>26</v>
      </c>
      <c r="M5" s="68" t="s">
        <v>27</v>
      </c>
      <c r="N5" s="125" t="s">
        <v>25</v>
      </c>
      <c r="O5" s="17" t="s">
        <v>26</v>
      </c>
      <c r="P5" s="68" t="s">
        <v>27</v>
      </c>
      <c r="Q5" s="424"/>
      <c r="R5" s="424"/>
    </row>
    <row r="6" spans="1:18" x14ac:dyDescent="0.25">
      <c r="A6" s="34" t="s">
        <v>110</v>
      </c>
      <c r="B6" s="131" t="s">
        <v>28</v>
      </c>
      <c r="C6" s="85"/>
      <c r="D6" s="90" t="s">
        <v>74</v>
      </c>
      <c r="E6" s="13">
        <v>2</v>
      </c>
      <c r="F6" s="14" t="s">
        <v>14</v>
      </c>
      <c r="G6" s="69">
        <v>2</v>
      </c>
      <c r="H6" s="13"/>
      <c r="I6" s="14"/>
      <c r="J6" s="69"/>
      <c r="K6" s="13"/>
      <c r="L6" s="14"/>
      <c r="M6" s="69"/>
      <c r="N6" s="13"/>
      <c r="O6" s="14"/>
      <c r="P6" s="69"/>
      <c r="Q6" s="15">
        <f>15*(E6+H6+K6+N6)</f>
        <v>30</v>
      </c>
      <c r="R6" s="75">
        <f>G6+J6+M6+P6</f>
        <v>2</v>
      </c>
    </row>
    <row r="7" spans="1:18" x14ac:dyDescent="0.25">
      <c r="A7" s="29" t="s">
        <v>111</v>
      </c>
      <c r="B7" s="24" t="s">
        <v>29</v>
      </c>
      <c r="C7" s="101" t="s">
        <v>92</v>
      </c>
      <c r="D7" s="91" t="s">
        <v>15</v>
      </c>
      <c r="E7" s="10">
        <v>2</v>
      </c>
      <c r="F7" s="5" t="s">
        <v>15</v>
      </c>
      <c r="G7" s="70">
        <v>2</v>
      </c>
      <c r="H7" s="10">
        <v>2</v>
      </c>
      <c r="I7" s="5" t="s">
        <v>15</v>
      </c>
      <c r="J7" s="70">
        <v>2</v>
      </c>
      <c r="K7" s="10"/>
      <c r="L7" s="5"/>
      <c r="M7" s="70"/>
      <c r="N7" s="10"/>
      <c r="O7" s="5"/>
      <c r="P7" s="70"/>
      <c r="Q7" s="15">
        <f t="shared" ref="Q7:Q24" si="0">15*(E7+H7+K7+N7)</f>
        <v>60</v>
      </c>
      <c r="R7" s="75">
        <f t="shared" ref="R7:R24" si="1">G7+J7+M7+P7</f>
        <v>4</v>
      </c>
    </row>
    <row r="8" spans="1:18" x14ac:dyDescent="0.25">
      <c r="A8" s="30" t="s">
        <v>112</v>
      </c>
      <c r="B8" s="24" t="s">
        <v>30</v>
      </c>
      <c r="C8" s="101"/>
      <c r="D8" s="91"/>
      <c r="E8" s="10"/>
      <c r="F8" s="5"/>
      <c r="G8" s="70"/>
      <c r="H8" s="10"/>
      <c r="I8" s="5"/>
      <c r="J8" s="70"/>
      <c r="K8" s="10">
        <v>2</v>
      </c>
      <c r="L8" s="5" t="s">
        <v>15</v>
      </c>
      <c r="M8" s="70">
        <v>2</v>
      </c>
      <c r="N8" s="10">
        <v>2</v>
      </c>
      <c r="O8" s="5" t="s">
        <v>15</v>
      </c>
      <c r="P8" s="70">
        <v>2</v>
      </c>
      <c r="Q8" s="15">
        <f t="shared" si="0"/>
        <v>60</v>
      </c>
      <c r="R8" s="75">
        <f t="shared" si="1"/>
        <v>4</v>
      </c>
    </row>
    <row r="9" spans="1:18" x14ac:dyDescent="0.25">
      <c r="A9" s="30" t="s">
        <v>113</v>
      </c>
      <c r="B9" s="24" t="s">
        <v>31</v>
      </c>
      <c r="C9" s="101" t="s">
        <v>92</v>
      </c>
      <c r="D9" s="91" t="s">
        <v>74</v>
      </c>
      <c r="E9" s="10">
        <v>2</v>
      </c>
      <c r="F9" s="5" t="s">
        <v>14</v>
      </c>
      <c r="G9" s="70">
        <v>3</v>
      </c>
      <c r="H9" s="10">
        <v>2</v>
      </c>
      <c r="I9" s="5" t="s">
        <v>14</v>
      </c>
      <c r="J9" s="70">
        <v>3</v>
      </c>
      <c r="K9" s="10"/>
      <c r="L9" s="5"/>
      <c r="M9" s="70"/>
      <c r="N9" s="10"/>
      <c r="O9" s="5"/>
      <c r="P9" s="70"/>
      <c r="Q9" s="15">
        <f t="shared" si="0"/>
        <v>60</v>
      </c>
      <c r="R9" s="75">
        <f t="shared" si="1"/>
        <v>6</v>
      </c>
    </row>
    <row r="10" spans="1:18" s="140" customFormat="1" x14ac:dyDescent="0.25">
      <c r="A10" s="171" t="s">
        <v>170</v>
      </c>
      <c r="B10" s="306" t="s">
        <v>169</v>
      </c>
      <c r="C10" s="255" t="s">
        <v>92</v>
      </c>
      <c r="D10" s="256" t="s">
        <v>15</v>
      </c>
      <c r="E10" s="257">
        <v>2</v>
      </c>
      <c r="F10" s="258" t="s">
        <v>15</v>
      </c>
      <c r="G10" s="259">
        <v>2</v>
      </c>
      <c r="H10" s="257">
        <v>2</v>
      </c>
      <c r="I10" s="258" t="s">
        <v>15</v>
      </c>
      <c r="J10" s="259">
        <v>2</v>
      </c>
      <c r="K10" s="257"/>
      <c r="L10" s="141"/>
      <c r="M10" s="70"/>
      <c r="N10" s="143"/>
      <c r="O10" s="141"/>
      <c r="P10" s="70"/>
      <c r="Q10" s="147">
        <f t="shared" si="0"/>
        <v>60</v>
      </c>
      <c r="R10" s="75">
        <f t="shared" si="1"/>
        <v>4</v>
      </c>
    </row>
    <row r="11" spans="1:18" x14ac:dyDescent="0.25">
      <c r="A11" s="157" t="s">
        <v>114</v>
      </c>
      <c r="B11" s="254" t="s">
        <v>32</v>
      </c>
      <c r="C11" s="307"/>
      <c r="D11" s="308"/>
      <c r="E11" s="257">
        <v>2</v>
      </c>
      <c r="F11" s="258" t="s">
        <v>15</v>
      </c>
      <c r="G11" s="259">
        <v>2</v>
      </c>
      <c r="H11" s="257">
        <v>2</v>
      </c>
      <c r="I11" s="258" t="s">
        <v>15</v>
      </c>
      <c r="J11" s="259">
        <v>2</v>
      </c>
      <c r="K11" s="257"/>
      <c r="L11" s="5"/>
      <c r="M11" s="70"/>
      <c r="N11" s="10"/>
      <c r="O11" s="5"/>
      <c r="P11" s="70"/>
      <c r="Q11" s="15">
        <f t="shared" si="0"/>
        <v>60</v>
      </c>
      <c r="R11" s="75">
        <f t="shared" si="1"/>
        <v>4</v>
      </c>
    </row>
    <row r="12" spans="1:18" s="140" customFormat="1" x14ac:dyDescent="0.25">
      <c r="A12" s="157"/>
      <c r="B12" s="254" t="s">
        <v>19</v>
      </c>
      <c r="C12" s="307"/>
      <c r="D12" s="308"/>
      <c r="E12" s="257">
        <v>2</v>
      </c>
      <c r="F12" s="258" t="s">
        <v>14</v>
      </c>
      <c r="G12" s="259">
        <v>2</v>
      </c>
      <c r="H12" s="257">
        <v>2</v>
      </c>
      <c r="I12" s="258" t="s">
        <v>14</v>
      </c>
      <c r="J12" s="259">
        <v>2</v>
      </c>
      <c r="K12" s="257">
        <v>2</v>
      </c>
      <c r="L12" s="141" t="s">
        <v>14</v>
      </c>
      <c r="M12" s="70">
        <v>2</v>
      </c>
      <c r="N12" s="143"/>
      <c r="O12" s="141"/>
      <c r="P12" s="70"/>
      <c r="Q12" s="147">
        <f t="shared" si="0"/>
        <v>90</v>
      </c>
      <c r="R12" s="75">
        <f t="shared" si="1"/>
        <v>6</v>
      </c>
    </row>
    <row r="13" spans="1:18" x14ac:dyDescent="0.25">
      <c r="A13" s="65" t="s">
        <v>115</v>
      </c>
      <c r="B13" s="263" t="s">
        <v>116</v>
      </c>
      <c r="C13" s="264" t="s">
        <v>92</v>
      </c>
      <c r="D13" s="265" t="s">
        <v>15</v>
      </c>
      <c r="E13" s="266">
        <v>2</v>
      </c>
      <c r="F13" s="267" t="s">
        <v>14</v>
      </c>
      <c r="G13" s="268">
        <v>7</v>
      </c>
      <c r="H13" s="266">
        <v>2</v>
      </c>
      <c r="I13" s="267" t="s">
        <v>14</v>
      </c>
      <c r="J13" s="268">
        <v>7</v>
      </c>
      <c r="K13" s="266">
        <v>2</v>
      </c>
      <c r="L13" s="78" t="s">
        <v>14</v>
      </c>
      <c r="M13" s="71">
        <v>7</v>
      </c>
      <c r="N13" s="77">
        <v>2</v>
      </c>
      <c r="O13" s="78" t="s">
        <v>14</v>
      </c>
      <c r="P13" s="71">
        <v>7</v>
      </c>
      <c r="Q13" s="15">
        <f t="shared" si="0"/>
        <v>120</v>
      </c>
      <c r="R13" s="75">
        <f t="shared" si="1"/>
        <v>28</v>
      </c>
    </row>
    <row r="14" spans="1:18" x14ac:dyDescent="0.25">
      <c r="A14" s="157" t="s">
        <v>117</v>
      </c>
      <c r="B14" s="306" t="s">
        <v>40</v>
      </c>
      <c r="C14" s="307"/>
      <c r="D14" s="308"/>
      <c r="E14" s="257">
        <v>2</v>
      </c>
      <c r="F14" s="258" t="s">
        <v>15</v>
      </c>
      <c r="G14" s="259">
        <v>1</v>
      </c>
      <c r="H14" s="257">
        <v>2</v>
      </c>
      <c r="I14" s="258" t="s">
        <v>15</v>
      </c>
      <c r="J14" s="259">
        <v>1</v>
      </c>
      <c r="K14" s="257">
        <v>2</v>
      </c>
      <c r="L14" s="5" t="s">
        <v>15</v>
      </c>
      <c r="M14" s="70">
        <v>1</v>
      </c>
      <c r="N14" s="10">
        <v>2</v>
      </c>
      <c r="O14" s="5" t="s">
        <v>15</v>
      </c>
      <c r="P14" s="70">
        <v>1</v>
      </c>
      <c r="Q14" s="15">
        <f t="shared" si="0"/>
        <v>120</v>
      </c>
      <c r="R14" s="75">
        <f t="shared" si="1"/>
        <v>4</v>
      </c>
    </row>
    <row r="15" spans="1:18" x14ac:dyDescent="0.25">
      <c r="A15" s="107"/>
      <c r="B15" s="269" t="s">
        <v>118</v>
      </c>
      <c r="C15" s="270" t="s">
        <v>92</v>
      </c>
      <c r="D15" s="271" t="s">
        <v>15</v>
      </c>
      <c r="E15" s="272">
        <v>1</v>
      </c>
      <c r="F15" s="273" t="s">
        <v>15</v>
      </c>
      <c r="G15" s="259">
        <v>1</v>
      </c>
      <c r="H15" s="272">
        <v>1</v>
      </c>
      <c r="I15" s="273" t="s">
        <v>15</v>
      </c>
      <c r="J15" s="259">
        <v>1</v>
      </c>
      <c r="K15" s="272">
        <v>1</v>
      </c>
      <c r="L15" s="273" t="s">
        <v>15</v>
      </c>
      <c r="M15" s="259">
        <v>1</v>
      </c>
      <c r="N15" s="272">
        <v>1</v>
      </c>
      <c r="O15" s="273" t="s">
        <v>15</v>
      </c>
      <c r="P15" s="259">
        <v>1</v>
      </c>
      <c r="Q15" s="15">
        <f t="shared" si="0"/>
        <v>60</v>
      </c>
      <c r="R15" s="75">
        <f t="shared" si="1"/>
        <v>4</v>
      </c>
    </row>
    <row r="16" spans="1:18" x14ac:dyDescent="0.25">
      <c r="A16" s="157"/>
      <c r="B16" s="306" t="s">
        <v>171</v>
      </c>
      <c r="C16" s="274" t="s">
        <v>92</v>
      </c>
      <c r="D16" s="275" t="s">
        <v>15</v>
      </c>
      <c r="E16" s="257">
        <v>2</v>
      </c>
      <c r="F16" s="258" t="s">
        <v>15</v>
      </c>
      <c r="G16" s="259">
        <v>1</v>
      </c>
      <c r="H16" s="257">
        <v>2</v>
      </c>
      <c r="I16" s="258" t="s">
        <v>15</v>
      </c>
      <c r="J16" s="259">
        <v>1</v>
      </c>
      <c r="K16" s="257"/>
      <c r="L16" s="5"/>
      <c r="M16" s="70"/>
      <c r="N16" s="10"/>
      <c r="O16" s="5"/>
      <c r="P16" s="70"/>
      <c r="Q16" s="15">
        <f t="shared" si="0"/>
        <v>60</v>
      </c>
      <c r="R16" s="75">
        <f t="shared" si="1"/>
        <v>2</v>
      </c>
    </row>
    <row r="17" spans="1:18" x14ac:dyDescent="0.25">
      <c r="A17" s="157"/>
      <c r="B17" s="310" t="s">
        <v>119</v>
      </c>
      <c r="C17" s="280" t="s">
        <v>92</v>
      </c>
      <c r="D17" s="281" t="s">
        <v>15</v>
      </c>
      <c r="E17" s="257">
        <v>2</v>
      </c>
      <c r="F17" s="258" t="s">
        <v>15</v>
      </c>
      <c r="G17" s="259">
        <v>1</v>
      </c>
      <c r="H17" s="257">
        <v>2</v>
      </c>
      <c r="I17" s="258" t="s">
        <v>15</v>
      </c>
      <c r="J17" s="259">
        <v>1</v>
      </c>
      <c r="K17" s="257">
        <v>2</v>
      </c>
      <c r="L17" s="5" t="s">
        <v>15</v>
      </c>
      <c r="M17" s="70">
        <v>1</v>
      </c>
      <c r="N17" s="10">
        <v>2</v>
      </c>
      <c r="O17" s="5" t="s">
        <v>15</v>
      </c>
      <c r="P17" s="70">
        <v>1</v>
      </c>
      <c r="Q17" s="15">
        <f t="shared" si="0"/>
        <v>120</v>
      </c>
      <c r="R17" s="75">
        <f t="shared" si="1"/>
        <v>4</v>
      </c>
    </row>
    <row r="18" spans="1:18" s="140" customFormat="1" x14ac:dyDescent="0.25">
      <c r="A18" s="157"/>
      <c r="B18" s="310" t="s">
        <v>172</v>
      </c>
      <c r="C18" s="280"/>
      <c r="D18" s="281" t="s">
        <v>15</v>
      </c>
      <c r="E18" s="272">
        <v>1</v>
      </c>
      <c r="F18" s="273" t="s">
        <v>15</v>
      </c>
      <c r="G18" s="259">
        <v>1</v>
      </c>
      <c r="H18" s="272">
        <v>1</v>
      </c>
      <c r="I18" s="273" t="s">
        <v>15</v>
      </c>
      <c r="J18" s="259">
        <v>1</v>
      </c>
      <c r="K18" s="272">
        <v>1</v>
      </c>
      <c r="L18" s="273" t="s">
        <v>15</v>
      </c>
      <c r="M18" s="259">
        <v>1</v>
      </c>
      <c r="N18" s="272">
        <v>1</v>
      </c>
      <c r="O18" s="273" t="s">
        <v>15</v>
      </c>
      <c r="P18" s="259">
        <v>1</v>
      </c>
      <c r="Q18" s="147">
        <f t="shared" si="0"/>
        <v>60</v>
      </c>
      <c r="R18" s="75">
        <f t="shared" si="1"/>
        <v>4</v>
      </c>
    </row>
    <row r="19" spans="1:18" x14ac:dyDescent="0.25">
      <c r="A19" s="157"/>
      <c r="B19" s="310" t="s">
        <v>173</v>
      </c>
      <c r="C19" s="280" t="s">
        <v>92</v>
      </c>
      <c r="D19" s="281" t="s">
        <v>15</v>
      </c>
      <c r="E19" s="257">
        <v>2</v>
      </c>
      <c r="F19" s="258" t="s">
        <v>15</v>
      </c>
      <c r="G19" s="259">
        <v>2</v>
      </c>
      <c r="H19" s="257">
        <v>2</v>
      </c>
      <c r="I19" s="258" t="s">
        <v>15</v>
      </c>
      <c r="J19" s="259">
        <v>2</v>
      </c>
      <c r="K19" s="257"/>
      <c r="L19" s="5"/>
      <c r="M19" s="70"/>
      <c r="N19" s="10"/>
      <c r="O19" s="5"/>
      <c r="P19" s="70"/>
      <c r="Q19" s="15">
        <f t="shared" si="0"/>
        <v>60</v>
      </c>
      <c r="R19" s="75">
        <f t="shared" si="1"/>
        <v>4</v>
      </c>
    </row>
    <row r="20" spans="1:18" x14ac:dyDescent="0.25">
      <c r="A20" s="157" t="s">
        <v>120</v>
      </c>
      <c r="B20" s="310" t="s">
        <v>121</v>
      </c>
      <c r="C20" s="311"/>
      <c r="D20" s="281" t="s">
        <v>15</v>
      </c>
      <c r="E20" s="257">
        <v>2</v>
      </c>
      <c r="F20" s="258" t="s">
        <v>15</v>
      </c>
      <c r="G20" s="259">
        <v>3</v>
      </c>
      <c r="H20" s="257">
        <v>2</v>
      </c>
      <c r="I20" s="258" t="s">
        <v>15</v>
      </c>
      <c r="J20" s="259">
        <v>3</v>
      </c>
      <c r="K20" s="257">
        <v>2</v>
      </c>
      <c r="L20" s="5" t="s">
        <v>15</v>
      </c>
      <c r="M20" s="70">
        <v>3</v>
      </c>
      <c r="N20" s="10">
        <v>2</v>
      </c>
      <c r="O20" s="5" t="s">
        <v>15</v>
      </c>
      <c r="P20" s="70">
        <v>3</v>
      </c>
      <c r="Q20" s="15">
        <f t="shared" si="0"/>
        <v>120</v>
      </c>
      <c r="R20" s="75">
        <f t="shared" si="1"/>
        <v>12</v>
      </c>
    </row>
    <row r="21" spans="1:18" s="140" customFormat="1" x14ac:dyDescent="0.25">
      <c r="A21" s="155"/>
      <c r="B21" s="310" t="s">
        <v>34</v>
      </c>
      <c r="C21" s="311"/>
      <c r="D21" s="281"/>
      <c r="E21" s="257"/>
      <c r="F21" s="258"/>
      <c r="G21" s="259"/>
      <c r="H21" s="257"/>
      <c r="I21" s="258"/>
      <c r="J21" s="259">
        <v>1</v>
      </c>
      <c r="K21" s="257"/>
      <c r="L21" s="141"/>
      <c r="M21" s="70">
        <v>3</v>
      </c>
      <c r="N21" s="143"/>
      <c r="O21" s="141"/>
      <c r="P21" s="70"/>
      <c r="Q21" s="147">
        <f t="shared" si="0"/>
        <v>0</v>
      </c>
      <c r="R21" s="75">
        <f t="shared" si="1"/>
        <v>4</v>
      </c>
    </row>
    <row r="22" spans="1:18" x14ac:dyDescent="0.25">
      <c r="A22" s="155" t="s">
        <v>164</v>
      </c>
      <c r="B22" s="286" t="s">
        <v>16</v>
      </c>
      <c r="C22" s="311"/>
      <c r="D22" s="281" t="s">
        <v>15</v>
      </c>
      <c r="E22" s="257"/>
      <c r="F22" s="258" t="s">
        <v>36</v>
      </c>
      <c r="G22" s="259">
        <v>0</v>
      </c>
      <c r="H22" s="257"/>
      <c r="I22" s="258" t="s">
        <v>36</v>
      </c>
      <c r="J22" s="259">
        <v>0</v>
      </c>
      <c r="K22" s="257"/>
      <c r="L22" s="5"/>
      <c r="M22" s="70"/>
      <c r="N22" s="10"/>
      <c r="O22" s="5"/>
      <c r="P22" s="70"/>
      <c r="Q22" s="147">
        <f t="shared" si="0"/>
        <v>0</v>
      </c>
      <c r="R22" s="75">
        <f t="shared" si="1"/>
        <v>0</v>
      </c>
    </row>
    <row r="23" spans="1:18" x14ac:dyDescent="0.25">
      <c r="A23" s="312"/>
      <c r="B23" s="286" t="s">
        <v>122</v>
      </c>
      <c r="C23" s="311"/>
      <c r="D23" s="281"/>
      <c r="E23" s="257"/>
      <c r="F23" s="258"/>
      <c r="G23" s="259"/>
      <c r="H23" s="257"/>
      <c r="I23" s="258"/>
      <c r="J23" s="259"/>
      <c r="K23" s="257"/>
      <c r="L23" s="5"/>
      <c r="M23" s="70">
        <v>9</v>
      </c>
      <c r="N23" s="10"/>
      <c r="O23" s="5"/>
      <c r="P23" s="70"/>
      <c r="Q23" s="147">
        <f t="shared" si="0"/>
        <v>0</v>
      </c>
      <c r="R23" s="75">
        <f t="shared" si="1"/>
        <v>9</v>
      </c>
    </row>
    <row r="24" spans="1:18" ht="15.75" thickBot="1" x14ac:dyDescent="0.3">
      <c r="A24" s="155" t="s">
        <v>201</v>
      </c>
      <c r="B24" s="313" t="s">
        <v>167</v>
      </c>
      <c r="C24" s="314"/>
      <c r="D24" s="315"/>
      <c r="E24" s="289"/>
      <c r="F24" s="290"/>
      <c r="G24" s="291"/>
      <c r="H24" s="289"/>
      <c r="I24" s="290"/>
      <c r="J24" s="291"/>
      <c r="K24" s="289"/>
      <c r="L24" s="20"/>
      <c r="M24" s="72"/>
      <c r="N24" s="19"/>
      <c r="O24" s="20" t="s">
        <v>15</v>
      </c>
      <c r="P24" s="72">
        <v>15</v>
      </c>
      <c r="Q24" s="147">
        <f t="shared" si="0"/>
        <v>0</v>
      </c>
      <c r="R24" s="75">
        <f t="shared" si="1"/>
        <v>15</v>
      </c>
    </row>
    <row r="25" spans="1:18" ht="15.75" thickBot="1" x14ac:dyDescent="0.3">
      <c r="A25" s="377" t="s">
        <v>17</v>
      </c>
      <c r="B25" s="378"/>
      <c r="C25" s="316"/>
      <c r="D25" s="302"/>
      <c r="E25" s="252">
        <f>SUM(E6:E24)</f>
        <v>26</v>
      </c>
      <c r="F25" s="296"/>
      <c r="G25" s="297">
        <f>SUM(G6:G24)</f>
        <v>30</v>
      </c>
      <c r="H25" s="252">
        <f>SUM(H6:H24)</f>
        <v>24</v>
      </c>
      <c r="I25" s="296"/>
      <c r="J25" s="297">
        <f>SUM(J6:J24)</f>
        <v>29</v>
      </c>
      <c r="K25" s="252">
        <f t="shared" ref="K25:P25" si="2">SUM(K6:K24)</f>
        <v>14</v>
      </c>
      <c r="L25" s="44"/>
      <c r="M25" s="73">
        <f t="shared" si="2"/>
        <v>30</v>
      </c>
      <c r="N25" s="43">
        <f t="shared" si="2"/>
        <v>12</v>
      </c>
      <c r="O25" s="44"/>
      <c r="P25" s="73">
        <f t="shared" si="2"/>
        <v>31</v>
      </c>
      <c r="Q25" s="135">
        <f>SUM(Q6:Q24)</f>
        <v>1140</v>
      </c>
      <c r="R25" s="136">
        <f>SUM(R6:R24)</f>
        <v>120</v>
      </c>
    </row>
    <row r="26" spans="1:18" x14ac:dyDescent="0.25">
      <c r="A26" s="300" t="s">
        <v>53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</row>
    <row r="27" spans="1:18" x14ac:dyDescent="0.25">
      <c r="A27" s="45" t="s">
        <v>59</v>
      </c>
    </row>
    <row r="28" spans="1:18" x14ac:dyDescent="0.25">
      <c r="A28" s="45" t="s">
        <v>60</v>
      </c>
    </row>
    <row r="29" spans="1:18" x14ac:dyDescent="0.25">
      <c r="A29" s="45" t="s">
        <v>61</v>
      </c>
    </row>
    <row r="30" spans="1:18" x14ac:dyDescent="0.25">
      <c r="A30" s="45" t="s">
        <v>57</v>
      </c>
    </row>
    <row r="31" spans="1:18" x14ac:dyDescent="0.25">
      <c r="A31" s="45" t="s">
        <v>58</v>
      </c>
    </row>
    <row r="32" spans="1:18" x14ac:dyDescent="0.25">
      <c r="A32" s="45" t="s">
        <v>55</v>
      </c>
    </row>
    <row r="33" spans="1:18" x14ac:dyDescent="0.25">
      <c r="A33" s="100" t="s">
        <v>75</v>
      </c>
      <c r="D33" s="81"/>
      <c r="Q33"/>
      <c r="R33"/>
    </row>
    <row r="34" spans="1:18" x14ac:dyDescent="0.25">
      <c r="A34" s="97" t="s">
        <v>76</v>
      </c>
      <c r="D34" s="81"/>
      <c r="K34" s="98" t="s">
        <v>77</v>
      </c>
      <c r="L34" s="97"/>
      <c r="P34" s="97" t="s">
        <v>78</v>
      </c>
      <c r="Q34"/>
      <c r="R34"/>
    </row>
    <row r="35" spans="1:18" x14ac:dyDescent="0.25">
      <c r="A35" s="45" t="s">
        <v>79</v>
      </c>
      <c r="E35" s="97"/>
      <c r="K35" s="98" t="s">
        <v>80</v>
      </c>
      <c r="L35" s="97"/>
      <c r="P35" s="97" t="s">
        <v>81</v>
      </c>
      <c r="Q35"/>
      <c r="R35"/>
    </row>
    <row r="36" spans="1:18" ht="24.75" customHeight="1" x14ac:dyDescent="0.25">
      <c r="A36" s="45" t="s">
        <v>82</v>
      </c>
      <c r="E36" s="97"/>
      <c r="K36" s="98" t="s">
        <v>83</v>
      </c>
      <c r="L36" s="45"/>
      <c r="P36" s="45" t="s">
        <v>84</v>
      </c>
      <c r="Q36"/>
      <c r="R36"/>
    </row>
    <row r="37" spans="1:18" x14ac:dyDescent="0.25">
      <c r="A37" s="45" t="s">
        <v>85</v>
      </c>
      <c r="E37" s="45"/>
      <c r="K37" s="98" t="s">
        <v>86</v>
      </c>
      <c r="L37" s="45"/>
      <c r="P37" s="97" t="s">
        <v>87</v>
      </c>
      <c r="Q37"/>
      <c r="R37"/>
    </row>
    <row r="38" spans="1:18" x14ac:dyDescent="0.25">
      <c r="A38" s="99" t="s">
        <v>88</v>
      </c>
      <c r="D38" s="45"/>
      <c r="E38" s="45"/>
      <c r="J38" s="45"/>
      <c r="K38" s="98" t="s">
        <v>91</v>
      </c>
      <c r="L38" s="45"/>
      <c r="P38" s="97" t="s">
        <v>89</v>
      </c>
      <c r="Q38"/>
      <c r="R38"/>
    </row>
    <row r="39" spans="1:18" x14ac:dyDescent="0.25">
      <c r="D39" s="81"/>
      <c r="P39" s="97" t="s">
        <v>90</v>
      </c>
      <c r="Q39"/>
      <c r="R39"/>
    </row>
  </sheetData>
  <mergeCells count="14">
    <mergeCell ref="N4:P4"/>
    <mergeCell ref="Q4:Q5"/>
    <mergeCell ref="R4:R5"/>
    <mergeCell ref="A25:B25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rintOptions horizontalCentered="1"/>
  <pageMargins left="0.70866141732283472" right="0.70866141732283472" top="0.56999999999999995" bottom="0.44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Kredittáblák</vt:lpstr>
      <vt:lpstr>Zongora</vt:lpstr>
      <vt:lpstr>Orgona</vt:lpstr>
      <vt:lpstr>Gitár</vt:lpstr>
      <vt:lpstr>Gordonka</vt:lpstr>
      <vt:lpstr>Fafúvós</vt:lpstr>
      <vt:lpstr>Rézfúvós</vt:lpstr>
      <vt:lpstr>Ütőhangszer</vt:lpstr>
      <vt:lpstr>Operaének</vt:lpstr>
      <vt:lpstr>Oratórium és dalének</vt:lpstr>
      <vt:lpstr>Fúvószenekari karnagy</vt:lpstr>
      <vt:lpstr>Kóruskarnagy</vt:lpstr>
      <vt:lpstr>Fafúvós!Nyomtatási_terület</vt:lpstr>
      <vt:lpstr>Gitár!Nyomtatási_terület</vt:lpstr>
      <vt:lpstr>Operaének!Nyomtatási_terület</vt:lpstr>
      <vt:lpstr>'Oratórium és dalének'!Nyomtatási_terület</vt:lpstr>
      <vt:lpstr>Orgona!Nyomtatási_terület</vt:lpstr>
      <vt:lpstr>Zongora!Nyomtatási_terület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Ákos</dc:creator>
  <cp:lastModifiedBy>ZK</cp:lastModifiedBy>
  <cp:lastPrinted>2020-08-26T09:06:57Z</cp:lastPrinted>
  <dcterms:created xsi:type="dcterms:W3CDTF">2017-07-11T06:42:32Z</dcterms:created>
  <dcterms:modified xsi:type="dcterms:W3CDTF">2020-08-31T13:02:08Z</dcterms:modified>
</cp:coreProperties>
</file>