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ZK\Képzések\Mintatantervek\2017\"/>
    </mc:Choice>
  </mc:AlternateContent>
  <workbookProtection workbookAlgorithmName="SHA-512" workbookHashValue="zsZPm7GyPlGvHZMozNOduzdL1pCBPyW7wFGznbZnGtIeQPqGF+0JL9dZ2sIJjsJa6kX5DWs5XnupPCcieJ7wnQ==" workbookSaltValue="L8xg+6n7zkjFAY1hVWr8Gg==" workbookSpinCount="100000" lockStructure="1"/>
  <bookViews>
    <workbookView xWindow="0" yWindow="0" windowWidth="21600" windowHeight="9735" tabRatio="827"/>
  </bookViews>
  <sheets>
    <sheet name="Tartalomjegyzék" sheetId="1" r:id="rId1"/>
    <sheet name="Zongora" sheetId="25" r:id="rId2"/>
    <sheet name="Orgona" sheetId="26" r:id="rId3"/>
    <sheet name="Gitár" sheetId="27" r:id="rId4"/>
    <sheet name="Fuvola" sheetId="28" r:id="rId5"/>
    <sheet name="Oboa" sheetId="35" r:id="rId6"/>
    <sheet name="Klarinét" sheetId="39" r:id="rId7"/>
    <sheet name="Szaxofon" sheetId="40" r:id="rId8"/>
    <sheet name="Kürt" sheetId="29" r:id="rId9"/>
    <sheet name="Trombita" sheetId="41" r:id="rId10"/>
    <sheet name="Ütőhangszer" sheetId="30" r:id="rId11"/>
    <sheet name="Operaének" sheetId="42" r:id="rId12"/>
    <sheet name="Oratórium és dalének" sheetId="43" r:id="rId13"/>
    <sheet name="Fúvószenekari karnagy" sheetId="44" r:id="rId14"/>
  </sheets>
  <externalReferences>
    <externalReference r:id="rId15"/>
    <externalReference r:id="rId16"/>
  </externalReferences>
  <definedNames>
    <definedName name="átlag" localSheetId="13">#REF!</definedName>
    <definedName name="átlag" localSheetId="6">#REF!</definedName>
    <definedName name="átlag" localSheetId="11">#REF!</definedName>
    <definedName name="átlag" localSheetId="12">#REF!</definedName>
    <definedName name="átlag" localSheetId="7">#REF!</definedName>
    <definedName name="átlag" localSheetId="9">#REF!</definedName>
    <definedName name="átlag">#REF!</definedName>
    <definedName name="bti" localSheetId="13">#REF!</definedName>
    <definedName name="bti" localSheetId="6">#REF!</definedName>
    <definedName name="bti" localSheetId="12">#REF!</definedName>
    <definedName name="bti" localSheetId="7">#REF!</definedName>
    <definedName name="bti" localSheetId="9">#REF!</definedName>
    <definedName name="bti">#REF!</definedName>
    <definedName name="egyház" localSheetId="13">#REF!</definedName>
    <definedName name="egyház" localSheetId="6">#REF!</definedName>
    <definedName name="egyház" localSheetId="12">#REF!</definedName>
    <definedName name="egyház" localSheetId="7">#REF!</definedName>
    <definedName name="egyház" localSheetId="9">#REF!</definedName>
    <definedName name="egyház">#REF!</definedName>
    <definedName name="ének" localSheetId="13">#REF!</definedName>
    <definedName name="ének" localSheetId="6">#REF!</definedName>
    <definedName name="ének" localSheetId="12">#REF!</definedName>
    <definedName name="ének" localSheetId="7">#REF!</definedName>
    <definedName name="ének" localSheetId="9">#REF!</definedName>
    <definedName name="ének">#REF!</definedName>
    <definedName name="fúvós" localSheetId="13">#REF!</definedName>
    <definedName name="fúvós" localSheetId="6">#REF!</definedName>
    <definedName name="fúvós" localSheetId="12">#REF!</definedName>
    <definedName name="fúvós" localSheetId="7">#REF!</definedName>
    <definedName name="fúvós" localSheetId="9">#REF!</definedName>
    <definedName name="fúvós">#REF!</definedName>
    <definedName name="iétk" localSheetId="13">#REF!</definedName>
    <definedName name="iétk" localSheetId="6">#REF!</definedName>
    <definedName name="iétk" localSheetId="12">#REF!</definedName>
    <definedName name="iétk" localSheetId="7">#REF!</definedName>
    <definedName name="iétk" localSheetId="9">#REF!</definedName>
    <definedName name="iétk">#REF!</definedName>
    <definedName name="isk" localSheetId="13">#REF!</definedName>
    <definedName name="isk" localSheetId="6">#REF!</definedName>
    <definedName name="isk" localSheetId="12">#REF!</definedName>
    <definedName name="isk" localSheetId="7">#REF!</definedName>
    <definedName name="isk" localSheetId="9">#REF!</definedName>
    <definedName name="isk">#REF!</definedName>
    <definedName name="jazz" localSheetId="13">#REF!</definedName>
    <definedName name="jazz" localSheetId="6">#REF!</definedName>
    <definedName name="jazz" localSheetId="12">#REF!</definedName>
    <definedName name="jazz" localSheetId="7">#REF!</definedName>
    <definedName name="jazz" localSheetId="9">#REF!</definedName>
    <definedName name="jazz">#REF!</definedName>
    <definedName name="kamara" localSheetId="13">#REF!</definedName>
    <definedName name="kamara" localSheetId="6">#REF!</definedName>
    <definedName name="kamara" localSheetId="12">#REF!</definedName>
    <definedName name="kamara" localSheetId="7">#REF!</definedName>
    <definedName name="kamara" localSheetId="9">#REF!</definedName>
    <definedName name="kamara">#REF!</definedName>
    <definedName name="kl" localSheetId="13">#REF!</definedName>
    <definedName name="kl" localSheetId="12">#REF!</definedName>
    <definedName name="kl" localSheetId="9">#REF!</definedName>
    <definedName name="kl">#REF!</definedName>
    <definedName name="kla" localSheetId="13">#REF!</definedName>
    <definedName name="kla" localSheetId="6">#REF!</definedName>
    <definedName name="kla" localSheetId="12">#REF!</definedName>
    <definedName name="kla" localSheetId="7">#REF!</definedName>
    <definedName name="kla" localSheetId="9">#REF!</definedName>
    <definedName name="kla">#REF!</definedName>
    <definedName name="nyelv" localSheetId="13">#REF!</definedName>
    <definedName name="nyelv" localSheetId="6">#REF!</definedName>
    <definedName name="nyelv" localSheetId="12">#REF!</definedName>
    <definedName name="nyelv" localSheetId="7">#REF!</definedName>
    <definedName name="nyelv" localSheetId="9">#REF!</definedName>
    <definedName name="nyelv">#REF!</definedName>
    <definedName name="_xlnm.Print_Area" localSheetId="13">'Fúvószenekari karnagy'!$A$1:$P$30</definedName>
    <definedName name="_xlnm.Print_Area" localSheetId="11">Operaének!$A$1:$P$32</definedName>
    <definedName name="_xlnm.Print_Area" localSheetId="12">'Oratórium és dalének'!$A$1:$P$31</definedName>
    <definedName name="ped" localSheetId="13">#REF!</definedName>
    <definedName name="ped" localSheetId="6">#REF!</definedName>
    <definedName name="ped" localSheetId="11">#REF!</definedName>
    <definedName name="ped" localSheetId="12">#REF!</definedName>
    <definedName name="ped" localSheetId="7">#REF!</definedName>
    <definedName name="ped" localSheetId="9">#REF!</definedName>
    <definedName name="ped">#REF!</definedName>
    <definedName name="vonós" localSheetId="13">#REF!</definedName>
    <definedName name="vonós" localSheetId="6">#REF!</definedName>
    <definedName name="vonós" localSheetId="12">#REF!</definedName>
    <definedName name="vonós" localSheetId="7">#REF!</definedName>
    <definedName name="vonós" localSheetId="9">#REF!</definedName>
    <definedName name="vonós">#REF!</definedName>
    <definedName name="zelm" localSheetId="13">#REF!</definedName>
    <definedName name="zelm" localSheetId="6">#REF!</definedName>
    <definedName name="zelm" localSheetId="12">#REF!</definedName>
    <definedName name="zelm" localSheetId="7">#REF!</definedName>
    <definedName name="zelm" localSheetId="9">#REF!</definedName>
    <definedName name="zelm">#REF!</definedName>
    <definedName name="zon1" localSheetId="13">#REF!</definedName>
    <definedName name="zon1" localSheetId="6">#REF!</definedName>
    <definedName name="zon1" localSheetId="12">#REF!</definedName>
    <definedName name="zon1" localSheetId="7">#REF!</definedName>
    <definedName name="zon1" localSheetId="9">#REF!</definedName>
    <definedName name="zon1">#REF!</definedName>
    <definedName name="zon2" localSheetId="13">#REF!</definedName>
    <definedName name="zon2" localSheetId="6">#REF!</definedName>
    <definedName name="zon2" localSheetId="12">#REF!</definedName>
    <definedName name="zon2" localSheetId="7">#REF!</definedName>
    <definedName name="zon2" localSheetId="9">#REF!</definedName>
    <definedName name="zon2">#REF!</definedName>
    <definedName name="ztud" localSheetId="13">#REF!</definedName>
    <definedName name="ztud" localSheetId="6">#REF!</definedName>
    <definedName name="ztud" localSheetId="12">#REF!</definedName>
    <definedName name="ztud" localSheetId="7">#REF!</definedName>
    <definedName name="ztud" localSheetId="9">#REF!</definedName>
    <definedName name="ztud">#REF!</definedName>
    <definedName name="zszerz" localSheetId="13">#REF!</definedName>
    <definedName name="zszerz" localSheetId="6">#REF!</definedName>
    <definedName name="zszerz" localSheetId="12">#REF!</definedName>
    <definedName name="zszerz" localSheetId="7">#REF!</definedName>
    <definedName name="zszerz" localSheetId="9">#REF!</definedName>
    <definedName name="zszer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44" l="1"/>
  <c r="L26" i="44"/>
  <c r="K26" i="44"/>
  <c r="I26" i="44"/>
  <c r="H26" i="44"/>
  <c r="F26" i="44"/>
  <c r="E26" i="44"/>
  <c r="C26" i="44"/>
  <c r="P25" i="44"/>
  <c r="P24" i="44"/>
  <c r="P23" i="44"/>
  <c r="P22" i="44"/>
  <c r="P21" i="44"/>
  <c r="O21" i="44"/>
  <c r="P20" i="44"/>
  <c r="O20" i="44"/>
  <c r="P19" i="44"/>
  <c r="O19" i="44"/>
  <c r="P18" i="44"/>
  <c r="O18" i="44"/>
  <c r="P17" i="44"/>
  <c r="O17" i="44"/>
  <c r="P16" i="44"/>
  <c r="O16" i="44"/>
  <c r="P15" i="44"/>
  <c r="O15" i="44"/>
  <c r="P14" i="44"/>
  <c r="O14" i="44"/>
  <c r="P13" i="44"/>
  <c r="O13" i="44"/>
  <c r="P12" i="44"/>
  <c r="O12" i="44"/>
  <c r="P11" i="44"/>
  <c r="O11" i="44"/>
  <c r="P10" i="44"/>
  <c r="O10" i="44"/>
  <c r="P9" i="44"/>
  <c r="O9" i="44"/>
  <c r="P8" i="44"/>
  <c r="O8" i="44"/>
  <c r="P7" i="44"/>
  <c r="O7" i="44"/>
  <c r="P6" i="44"/>
  <c r="P26" i="44" s="1"/>
  <c r="O6" i="44"/>
  <c r="O26" i="44" s="1"/>
  <c r="P24" i="43"/>
  <c r="O24" i="43"/>
  <c r="N24" i="43"/>
  <c r="L24" i="43"/>
  <c r="K24" i="43"/>
  <c r="I24" i="43"/>
  <c r="H24" i="43"/>
  <c r="F24" i="43"/>
  <c r="E24" i="43"/>
  <c r="C24" i="43"/>
  <c r="P23" i="43"/>
  <c r="P22" i="43"/>
  <c r="P21" i="43"/>
  <c r="P20" i="43"/>
  <c r="P19" i="43"/>
  <c r="O19" i="43"/>
  <c r="P18" i="43"/>
  <c r="O18" i="43"/>
  <c r="P17" i="43"/>
  <c r="O17" i="43"/>
  <c r="P16" i="43"/>
  <c r="O16" i="43"/>
  <c r="P15" i="43"/>
  <c r="O15" i="43"/>
  <c r="P14" i="43"/>
  <c r="O14" i="43"/>
  <c r="P13" i="43"/>
  <c r="O13" i="43"/>
  <c r="P12" i="43"/>
  <c r="O12" i="43"/>
  <c r="P11" i="43"/>
  <c r="O11" i="43"/>
  <c r="P10" i="43"/>
  <c r="O10" i="43"/>
  <c r="P9" i="43"/>
  <c r="O9" i="43"/>
  <c r="P8" i="43"/>
  <c r="O8" i="43"/>
  <c r="P7" i="43"/>
  <c r="O7" i="43"/>
  <c r="P6" i="43"/>
  <c r="O6" i="43"/>
  <c r="N25" i="42"/>
  <c r="L25" i="42"/>
  <c r="K25" i="42"/>
  <c r="I25" i="42"/>
  <c r="H25" i="42"/>
  <c r="F25" i="42"/>
  <c r="E25" i="42"/>
  <c r="C25" i="42"/>
  <c r="P24" i="42"/>
  <c r="P23" i="42"/>
  <c r="P22" i="42"/>
  <c r="P21" i="42"/>
  <c r="P20" i="42"/>
  <c r="O20" i="42"/>
  <c r="P19" i="42"/>
  <c r="O19" i="42"/>
  <c r="P18" i="42"/>
  <c r="O18" i="42"/>
  <c r="P17" i="42"/>
  <c r="O17" i="42"/>
  <c r="P16" i="42"/>
  <c r="O16" i="42"/>
  <c r="P15" i="42"/>
  <c r="O15" i="42"/>
  <c r="P14" i="42"/>
  <c r="O14" i="42"/>
  <c r="P13" i="42"/>
  <c r="O13" i="42"/>
  <c r="P12" i="42"/>
  <c r="O12" i="42"/>
  <c r="P11" i="42"/>
  <c r="O11" i="42"/>
  <c r="P10" i="42"/>
  <c r="O10" i="42"/>
  <c r="P9" i="42"/>
  <c r="O9" i="42"/>
  <c r="P8" i="42"/>
  <c r="O8" i="42"/>
  <c r="P7" i="42"/>
  <c r="O7" i="42"/>
  <c r="P6" i="42"/>
  <c r="P25" i="42" s="1"/>
  <c r="O6" i="42"/>
  <c r="O25" i="42" s="1"/>
  <c r="P24" i="30" l="1"/>
  <c r="O24" i="30"/>
  <c r="I24" i="30"/>
  <c r="H24" i="30"/>
  <c r="F24" i="30"/>
  <c r="E24" i="30"/>
  <c r="C24" i="30"/>
  <c r="P11" i="30"/>
  <c r="O11" i="30"/>
  <c r="P24" i="41"/>
  <c r="O24" i="41"/>
  <c r="H24" i="41"/>
  <c r="F24" i="41"/>
  <c r="E24" i="41"/>
  <c r="C24" i="41"/>
  <c r="P11" i="41"/>
  <c r="O11" i="41"/>
  <c r="P24" i="29"/>
  <c r="O24" i="29"/>
  <c r="H24" i="29"/>
  <c r="F24" i="29"/>
  <c r="E24" i="29"/>
  <c r="C24" i="29"/>
  <c r="P11" i="29"/>
  <c r="O11" i="29"/>
  <c r="H23" i="40"/>
  <c r="F23" i="40"/>
  <c r="E23" i="40"/>
  <c r="C23" i="40"/>
  <c r="P11" i="40"/>
  <c r="O11" i="40"/>
  <c r="P23" i="39"/>
  <c r="O23" i="39"/>
  <c r="H23" i="39"/>
  <c r="F23" i="39"/>
  <c r="E23" i="39"/>
  <c r="C23" i="39"/>
  <c r="P11" i="39"/>
  <c r="O11" i="39"/>
  <c r="P23" i="35"/>
  <c r="O23" i="35"/>
  <c r="O23" i="28"/>
  <c r="O22" i="27"/>
  <c r="O23" i="26"/>
  <c r="O22" i="25"/>
  <c r="H23" i="35"/>
  <c r="F23" i="35"/>
  <c r="E23" i="35"/>
  <c r="C23" i="35"/>
  <c r="P11" i="35"/>
  <c r="O11" i="35"/>
  <c r="C23" i="28"/>
  <c r="E23" i="28"/>
  <c r="F23" i="28"/>
  <c r="H23" i="28"/>
  <c r="P23" i="28"/>
  <c r="P11" i="28"/>
  <c r="O11" i="28"/>
  <c r="C22" i="27"/>
  <c r="E22" i="27"/>
  <c r="F22" i="27"/>
  <c r="H22" i="27"/>
  <c r="P22" i="27"/>
  <c r="P11" i="27"/>
  <c r="O11" i="27"/>
  <c r="P23" i="26"/>
  <c r="F23" i="26"/>
  <c r="C23" i="26"/>
  <c r="F22" i="25"/>
  <c r="C22" i="25"/>
  <c r="P22" i="25"/>
  <c r="H22" i="25"/>
  <c r="E22" i="25"/>
  <c r="P11" i="25"/>
  <c r="O11" i="25"/>
  <c r="H23" i="26"/>
  <c r="E23" i="26"/>
  <c r="P10" i="26"/>
  <c r="P11" i="26"/>
  <c r="O11" i="26"/>
  <c r="K24" i="30" l="1"/>
  <c r="L24" i="30"/>
  <c r="N24" i="30"/>
  <c r="O9" i="30"/>
  <c r="P9" i="30"/>
  <c r="O10" i="30"/>
  <c r="P10" i="30"/>
  <c r="O12" i="30"/>
  <c r="P12" i="30"/>
  <c r="O13" i="30"/>
  <c r="P13" i="30"/>
  <c r="O14" i="30"/>
  <c r="P14" i="30"/>
  <c r="O15" i="30"/>
  <c r="P15" i="30"/>
  <c r="O16" i="30"/>
  <c r="P16" i="30"/>
  <c r="O17" i="30"/>
  <c r="P17" i="30"/>
  <c r="O18" i="30"/>
  <c r="P18" i="30"/>
  <c r="O19" i="30"/>
  <c r="P19" i="30"/>
  <c r="P20" i="30"/>
  <c r="P21" i="30"/>
  <c r="P22" i="30"/>
  <c r="P23" i="30"/>
  <c r="P8" i="30"/>
  <c r="O8" i="30"/>
  <c r="P7" i="30"/>
  <c r="O7" i="30"/>
  <c r="P6" i="30"/>
  <c r="O6" i="30"/>
  <c r="I24" i="41"/>
  <c r="K24" i="41"/>
  <c r="L24" i="41"/>
  <c r="N24" i="41"/>
  <c r="O9" i="41"/>
  <c r="P9" i="41"/>
  <c r="O10" i="41"/>
  <c r="P10" i="41"/>
  <c r="O12" i="41"/>
  <c r="P12" i="41"/>
  <c r="O13" i="41"/>
  <c r="P13" i="41"/>
  <c r="O14" i="41"/>
  <c r="P14" i="41"/>
  <c r="O15" i="41"/>
  <c r="P15" i="41"/>
  <c r="O16" i="41"/>
  <c r="P16" i="41"/>
  <c r="O17" i="41"/>
  <c r="P17" i="41"/>
  <c r="O18" i="41"/>
  <c r="P18" i="41"/>
  <c r="O19" i="41"/>
  <c r="P19" i="41"/>
  <c r="P20" i="41"/>
  <c r="P21" i="41"/>
  <c r="P22" i="41"/>
  <c r="P23" i="41"/>
  <c r="P8" i="41"/>
  <c r="O8" i="41"/>
  <c r="P7" i="41"/>
  <c r="O7" i="41"/>
  <c r="P6" i="41"/>
  <c r="O6" i="41"/>
  <c r="I24" i="29"/>
  <c r="K24" i="29"/>
  <c r="L24" i="29"/>
  <c r="N24" i="29"/>
  <c r="O8" i="29"/>
  <c r="P8" i="29"/>
  <c r="O9" i="29"/>
  <c r="P9" i="29"/>
  <c r="O10" i="29"/>
  <c r="P10" i="29"/>
  <c r="O12" i="29"/>
  <c r="P12" i="29"/>
  <c r="O13" i="29"/>
  <c r="P13" i="29"/>
  <c r="O14" i="29"/>
  <c r="P14" i="29"/>
  <c r="O15" i="29"/>
  <c r="P15" i="29"/>
  <c r="O16" i="29"/>
  <c r="P16" i="29"/>
  <c r="O17" i="29"/>
  <c r="P17" i="29"/>
  <c r="O18" i="29"/>
  <c r="P18" i="29"/>
  <c r="O19" i="29"/>
  <c r="P19" i="29"/>
  <c r="P20" i="29"/>
  <c r="P21" i="29"/>
  <c r="P22" i="29"/>
  <c r="P23" i="29"/>
  <c r="P7" i="29"/>
  <c r="O7" i="29"/>
  <c r="P6" i="29"/>
  <c r="O6" i="29"/>
  <c r="I23" i="40"/>
  <c r="K23" i="40"/>
  <c r="L23" i="40"/>
  <c r="N23" i="40"/>
  <c r="O8" i="40"/>
  <c r="P8" i="40"/>
  <c r="O9" i="40"/>
  <c r="P9" i="40"/>
  <c r="O10" i="40"/>
  <c r="P10" i="40"/>
  <c r="O12" i="40"/>
  <c r="P12" i="40"/>
  <c r="O13" i="40"/>
  <c r="P13" i="40"/>
  <c r="O14" i="40"/>
  <c r="P14" i="40"/>
  <c r="O15" i="40"/>
  <c r="P15" i="40"/>
  <c r="O16" i="40"/>
  <c r="P16" i="40"/>
  <c r="O17" i="40"/>
  <c r="P17" i="40"/>
  <c r="O18" i="40"/>
  <c r="P18" i="40"/>
  <c r="P20" i="40"/>
  <c r="P21" i="40"/>
  <c r="P22" i="40"/>
  <c r="P7" i="40"/>
  <c r="O7" i="40"/>
  <c r="P6" i="40"/>
  <c r="O6" i="40"/>
  <c r="O23" i="40" s="1"/>
  <c r="I23" i="39"/>
  <c r="K23" i="39"/>
  <c r="L23" i="39"/>
  <c r="N23" i="39"/>
  <c r="O8" i="39"/>
  <c r="P8" i="39"/>
  <c r="O9" i="39"/>
  <c r="P9" i="39"/>
  <c r="O10" i="39"/>
  <c r="P10" i="39"/>
  <c r="O12" i="39"/>
  <c r="P12" i="39"/>
  <c r="O13" i="39"/>
  <c r="P13" i="39"/>
  <c r="O14" i="39"/>
  <c r="P14" i="39"/>
  <c r="O15" i="39"/>
  <c r="P15" i="39"/>
  <c r="O16" i="39"/>
  <c r="P16" i="39"/>
  <c r="O17" i="39"/>
  <c r="P17" i="39"/>
  <c r="O18" i="39"/>
  <c r="P18" i="39"/>
  <c r="P20" i="39"/>
  <c r="P21" i="39"/>
  <c r="P22" i="39"/>
  <c r="P7" i="39"/>
  <c r="O7" i="39"/>
  <c r="P6" i="39"/>
  <c r="O6" i="39"/>
  <c r="O8" i="35"/>
  <c r="P8" i="35"/>
  <c r="O9" i="35"/>
  <c r="P9" i="35"/>
  <c r="O10" i="35"/>
  <c r="P10" i="35"/>
  <c r="O12" i="35"/>
  <c r="P12" i="35"/>
  <c r="O13" i="35"/>
  <c r="P13" i="35"/>
  <c r="O14" i="35"/>
  <c r="P14" i="35"/>
  <c r="O15" i="35"/>
  <c r="P15" i="35"/>
  <c r="O16" i="35"/>
  <c r="P16" i="35"/>
  <c r="O17" i="35"/>
  <c r="P17" i="35"/>
  <c r="O18" i="35"/>
  <c r="P18" i="35"/>
  <c r="P20" i="35"/>
  <c r="P21" i="35"/>
  <c r="P22" i="35"/>
  <c r="P7" i="35"/>
  <c r="O7" i="35"/>
  <c r="P6" i="35"/>
  <c r="O6" i="35"/>
  <c r="O7" i="28"/>
  <c r="O8" i="28"/>
  <c r="O9" i="28"/>
  <c r="O10" i="28"/>
  <c r="O12" i="28"/>
  <c r="O13" i="28"/>
  <c r="O14" i="28"/>
  <c r="O15" i="28"/>
  <c r="O16" i="28"/>
  <c r="O17" i="28"/>
  <c r="O18" i="28"/>
  <c r="O6" i="28"/>
  <c r="N23" i="35"/>
  <c r="L23" i="35"/>
  <c r="K23" i="35"/>
  <c r="I23" i="35"/>
  <c r="I23" i="28"/>
  <c r="K23" i="28"/>
  <c r="L23" i="28"/>
  <c r="N23" i="28"/>
  <c r="P15" i="28"/>
  <c r="P16" i="28"/>
  <c r="P17" i="28"/>
  <c r="P18" i="28"/>
  <c r="P20" i="28"/>
  <c r="P21" i="28"/>
  <c r="P22" i="28"/>
  <c r="P14" i="28"/>
  <c r="P13" i="28"/>
  <c r="P12" i="28"/>
  <c r="P10" i="28"/>
  <c r="P9" i="28"/>
  <c r="P8" i="28"/>
  <c r="P7" i="28"/>
  <c r="P6" i="28"/>
  <c r="I22" i="27"/>
  <c r="K22" i="27"/>
  <c r="L22" i="27"/>
  <c r="N22" i="27"/>
  <c r="P21" i="27"/>
  <c r="P20" i="27"/>
  <c r="P18" i="27"/>
  <c r="P17" i="27"/>
  <c r="P16" i="27"/>
  <c r="P15" i="27"/>
  <c r="P14" i="27"/>
  <c r="P13" i="27"/>
  <c r="P12" i="27"/>
  <c r="P10" i="27"/>
  <c r="P9" i="27"/>
  <c r="P8" i="27"/>
  <c r="P7" i="27"/>
  <c r="P6" i="27"/>
  <c r="O17" i="27"/>
  <c r="O16" i="27"/>
  <c r="O15" i="27"/>
  <c r="O14" i="27"/>
  <c r="O13" i="27"/>
  <c r="O12" i="27"/>
  <c r="O10" i="27"/>
  <c r="O9" i="27"/>
  <c r="O8" i="27"/>
  <c r="O7" i="27"/>
  <c r="O6" i="27"/>
  <c r="O18" i="26"/>
  <c r="O17" i="26"/>
  <c r="O16" i="26"/>
  <c r="O15" i="26"/>
  <c r="O14" i="26"/>
  <c r="O13" i="26"/>
  <c r="O12" i="26"/>
  <c r="O10" i="26"/>
  <c r="O9" i="26"/>
  <c r="O8" i="26"/>
  <c r="O7" i="26"/>
  <c r="O6" i="26"/>
  <c r="O7" i="25"/>
  <c r="O8" i="25"/>
  <c r="O9" i="25"/>
  <c r="O10" i="25"/>
  <c r="O12" i="25"/>
  <c r="O13" i="25"/>
  <c r="O14" i="25"/>
  <c r="O15" i="25"/>
  <c r="O16" i="25"/>
  <c r="O17" i="25"/>
  <c r="O6" i="25"/>
  <c r="P7" i="25"/>
  <c r="P8" i="25"/>
  <c r="P9" i="25"/>
  <c r="P10" i="25"/>
  <c r="P12" i="25"/>
  <c r="P13" i="25"/>
  <c r="P14" i="25"/>
  <c r="P15" i="25"/>
  <c r="P16" i="25"/>
  <c r="P17" i="25"/>
  <c r="P18" i="25"/>
  <c r="P19" i="25"/>
  <c r="P20" i="25"/>
  <c r="P21" i="25"/>
  <c r="P6" i="25"/>
  <c r="I22" i="25"/>
  <c r="K22" i="25"/>
  <c r="L22" i="25"/>
  <c r="N22" i="25"/>
  <c r="P7" i="26"/>
  <c r="P8" i="26"/>
  <c r="P9" i="26"/>
  <c r="P12" i="26"/>
  <c r="P13" i="26"/>
  <c r="P14" i="26"/>
  <c r="P15" i="26"/>
  <c r="P16" i="26"/>
  <c r="P17" i="26"/>
  <c r="P18" i="26"/>
  <c r="P19" i="26"/>
  <c r="P20" i="26"/>
  <c r="P21" i="26"/>
  <c r="P22" i="26"/>
  <c r="P6" i="26"/>
  <c r="N23" i="26"/>
  <c r="L23" i="26"/>
  <c r="K23" i="26"/>
  <c r="I23" i="26"/>
  <c r="P23" i="40" l="1"/>
</calcChain>
</file>

<file path=xl/sharedStrings.xml><?xml version="1.0" encoding="utf-8"?>
<sst xmlns="http://schemas.openxmlformats.org/spreadsheetml/2006/main" count="1344" uniqueCount="187">
  <si>
    <t>Zongora</t>
  </si>
  <si>
    <t>Orgona</t>
  </si>
  <si>
    <t>Gitár</t>
  </si>
  <si>
    <t>Fuvola</t>
  </si>
  <si>
    <t>Oboa</t>
  </si>
  <si>
    <t>Klarinét</t>
  </si>
  <si>
    <t>Szaxofon</t>
  </si>
  <si>
    <t>Kürt</t>
  </si>
  <si>
    <t>Trombita</t>
  </si>
  <si>
    <t>Ütőhangszerek</t>
  </si>
  <si>
    <t>1.</t>
  </si>
  <si>
    <t>2.</t>
  </si>
  <si>
    <t>3.</t>
  </si>
  <si>
    <t>4.</t>
  </si>
  <si>
    <t>K</t>
  </si>
  <si>
    <t>Gy</t>
  </si>
  <si>
    <t>Testnevelés</t>
  </si>
  <si>
    <t>Összesen:</t>
  </si>
  <si>
    <t>Kódszám</t>
  </si>
  <si>
    <t>Repertoárismeret</t>
  </si>
  <si>
    <t>Szakmai idegen nyelv</t>
  </si>
  <si>
    <t>Kamarazene</t>
  </si>
  <si>
    <t>Énekkar</t>
  </si>
  <si>
    <t>Tantárgy</t>
  </si>
  <si>
    <t>össz.ó.</t>
  </si>
  <si>
    <t>össz. Kredit</t>
  </si>
  <si>
    <t>óra</t>
  </si>
  <si>
    <t xml:space="preserve">sz.k. </t>
  </si>
  <si>
    <t>kr.</t>
  </si>
  <si>
    <t>Művelődéstörténet</t>
  </si>
  <si>
    <t>Multimédiás ismeretek</t>
  </si>
  <si>
    <t>Zenei menedzsment</t>
  </si>
  <si>
    <t>Általános és magyar zenetörténet</t>
  </si>
  <si>
    <t>Stílusismeret, analízis</t>
  </si>
  <si>
    <t>Zongora főtárgy</t>
  </si>
  <si>
    <t>Mesterkurzus</t>
  </si>
  <si>
    <t>Zongorakíséret</t>
  </si>
  <si>
    <t>aí</t>
  </si>
  <si>
    <t>Diplomahangverseny</t>
  </si>
  <si>
    <t>Orgona főtárgy</t>
  </si>
  <si>
    <t>Organológia</t>
  </si>
  <si>
    <t xml:space="preserve">Testnevelés </t>
  </si>
  <si>
    <t>Klasszikus Hangszerművész</t>
  </si>
  <si>
    <t xml:space="preserve">K </t>
  </si>
  <si>
    <t>Korrepetíció</t>
  </si>
  <si>
    <t>Zenekar</t>
  </si>
  <si>
    <t> aí</t>
  </si>
  <si>
    <t> 0</t>
  </si>
  <si>
    <t>Fúvószenekar</t>
  </si>
  <si>
    <t>sz.k.</t>
  </si>
  <si>
    <t>Gitár Főtárgy</t>
  </si>
  <si>
    <t>Kürt főtárgy</t>
  </si>
  <si>
    <t>Trombita főtárgy</t>
  </si>
  <si>
    <t>ZKH-D-009MA</t>
  </si>
  <si>
    <t xml:space="preserve">Fuvola főtárgy </t>
  </si>
  <si>
    <t xml:space="preserve">Oboa főtárgy </t>
  </si>
  <si>
    <t xml:space="preserve">Klarinét főtárgy </t>
  </si>
  <si>
    <t>Zenekar (Gitárzenekar)</t>
  </si>
  <si>
    <t>Zenekar (Szaxofonegyüttes)</t>
  </si>
  <si>
    <t>Ütőhangszer főtárgy</t>
  </si>
  <si>
    <t xml:space="preserve">Szaxofon főtárgy </t>
  </si>
  <si>
    <r>
      <t>ZKH-A-111MA</t>
    </r>
    <r>
      <rPr>
        <sz val="11"/>
        <color theme="4" tint="-0.249977111117893"/>
        <rFont val="Calibri"/>
        <family val="2"/>
        <charset val="238"/>
        <scheme val="minor"/>
      </rPr>
      <t>-112MA</t>
    </r>
  </si>
  <si>
    <r>
      <t>ZKH-A-101MA</t>
    </r>
    <r>
      <rPr>
        <sz val="11"/>
        <color theme="4" tint="-0.249977111117893"/>
        <rFont val="Calibri"/>
        <family val="2"/>
        <charset val="238"/>
        <scheme val="minor"/>
      </rPr>
      <t>-102MA</t>
    </r>
  </si>
  <si>
    <r>
      <t>ZKH-A-001MA</t>
    </r>
    <r>
      <rPr>
        <sz val="11"/>
        <color theme="4" tint="-0.249977111117893"/>
        <rFont val="Calibri"/>
        <family val="2"/>
        <charset val="238"/>
        <scheme val="minor"/>
      </rPr>
      <t>-002MA</t>
    </r>
  </si>
  <si>
    <r>
      <t>ZKH-UT-001MA</t>
    </r>
    <r>
      <rPr>
        <sz val="11"/>
        <color theme="4" tint="-0.249977111117893"/>
        <rFont val="Calibri"/>
        <family val="2"/>
        <charset val="238"/>
        <scheme val="minor"/>
      </rPr>
      <t>-004MA</t>
    </r>
  </si>
  <si>
    <r>
      <t>ZKH-TR-001MA</t>
    </r>
    <r>
      <rPr>
        <sz val="11"/>
        <color theme="4" tint="-0.249977111117893"/>
        <rFont val="Calibri"/>
        <family val="2"/>
        <charset val="238"/>
        <scheme val="minor"/>
      </rPr>
      <t>-004MA</t>
    </r>
  </si>
  <si>
    <t>ZKH-A-061MA</t>
  </si>
  <si>
    <r>
      <t>ZKH-A-051MA</t>
    </r>
    <r>
      <rPr>
        <sz val="11"/>
        <color theme="4" tint="-0.249977111117893"/>
        <rFont val="Calibri"/>
        <family val="2"/>
        <charset val="238"/>
        <scheme val="minor"/>
      </rPr>
      <t>-052MA</t>
    </r>
  </si>
  <si>
    <r>
      <t>ZKH-A-081MA</t>
    </r>
    <r>
      <rPr>
        <sz val="11"/>
        <color theme="4" tint="-0.249977111117893"/>
        <rFont val="Calibri"/>
        <family val="2"/>
        <charset val="238"/>
        <scheme val="minor"/>
      </rPr>
      <t>-082MA</t>
    </r>
  </si>
  <si>
    <r>
      <t>ZKH-TR-011MA</t>
    </r>
    <r>
      <rPr>
        <sz val="11"/>
        <color theme="4" tint="-0.249977111117893"/>
        <rFont val="Calibri"/>
        <family val="2"/>
        <charset val="238"/>
        <scheme val="minor"/>
      </rPr>
      <t>-012MA</t>
    </r>
  </si>
  <si>
    <r>
      <t>ZKH-A-041MA</t>
    </r>
    <r>
      <rPr>
        <sz val="11"/>
        <color theme="4" tint="-0.249977111117893"/>
        <rFont val="Calibri"/>
        <family val="2"/>
        <charset val="238"/>
        <scheme val="minor"/>
      </rPr>
      <t>-044MA</t>
    </r>
  </si>
  <si>
    <r>
      <t>ZKH-A-0201A</t>
    </r>
    <r>
      <rPr>
        <sz val="11"/>
        <color theme="4" tint="-0.249977111117893"/>
        <rFont val="Calibri"/>
        <family val="2"/>
        <charset val="238"/>
        <scheme val="minor"/>
      </rPr>
      <t>-022MA</t>
    </r>
  </si>
  <si>
    <r>
      <t>ZKH-A-091MA</t>
    </r>
    <r>
      <rPr>
        <sz val="11"/>
        <color theme="4" tint="-0.249977111117893"/>
        <rFont val="Calibri"/>
        <family val="2"/>
        <charset val="238"/>
        <scheme val="minor"/>
      </rPr>
      <t>-094MA</t>
    </r>
  </si>
  <si>
    <r>
      <t>ZKH-A-071MA</t>
    </r>
    <r>
      <rPr>
        <sz val="11"/>
        <color theme="4" tint="-0.249977111117893"/>
        <rFont val="Calibri"/>
        <family val="2"/>
        <charset val="238"/>
        <scheme val="minor"/>
      </rPr>
      <t>-074MA</t>
    </r>
  </si>
  <si>
    <r>
      <t>ZKH-A-031MA</t>
    </r>
    <r>
      <rPr>
        <sz val="11"/>
        <color theme="4" tint="-0.249977111117893"/>
        <rFont val="Calibri"/>
        <family val="2"/>
        <charset val="238"/>
        <scheme val="minor"/>
      </rPr>
      <t>-034MA</t>
    </r>
  </si>
  <si>
    <r>
      <t>ZKH-A-021MA</t>
    </r>
    <r>
      <rPr>
        <sz val="11"/>
        <color theme="4" tint="-0.249977111117893"/>
        <rFont val="Calibri"/>
        <family val="2"/>
        <charset val="238"/>
        <scheme val="minor"/>
      </rPr>
      <t>-022MA</t>
    </r>
  </si>
  <si>
    <r>
      <t>ZKH-KU-001MA</t>
    </r>
    <r>
      <rPr>
        <sz val="11"/>
        <color theme="4" tint="-0.249977111117893"/>
        <rFont val="Calibri"/>
        <family val="2"/>
        <charset val="238"/>
        <scheme val="minor"/>
      </rPr>
      <t>-004MA</t>
    </r>
  </si>
  <si>
    <r>
      <t>ZKH-SX-001MA</t>
    </r>
    <r>
      <rPr>
        <sz val="11"/>
        <color theme="4" tint="-0.249977111117893"/>
        <rFont val="Calibri"/>
        <family val="2"/>
        <charset val="238"/>
        <scheme val="minor"/>
      </rPr>
      <t>-004MA</t>
    </r>
  </si>
  <si>
    <r>
      <t>ZKH-SX-011MA</t>
    </r>
    <r>
      <rPr>
        <sz val="11"/>
        <color theme="4" tint="-0.249977111117893"/>
        <rFont val="Calibri"/>
        <family val="2"/>
        <charset val="238"/>
        <scheme val="minor"/>
      </rPr>
      <t>-012MA</t>
    </r>
  </si>
  <si>
    <r>
      <t>ZKH-KU-011MA-</t>
    </r>
    <r>
      <rPr>
        <sz val="11"/>
        <color theme="4" tint="-0.249977111117893"/>
        <rFont val="Calibri"/>
        <family val="2"/>
        <charset val="238"/>
        <scheme val="minor"/>
      </rPr>
      <t>012MA</t>
    </r>
  </si>
  <si>
    <r>
      <t>ZKH-SX-021MA</t>
    </r>
    <r>
      <rPr>
        <sz val="11"/>
        <color theme="4" tint="-0.249977111117893"/>
        <rFont val="Calibri"/>
        <family val="2"/>
        <charset val="238"/>
        <scheme val="minor"/>
      </rPr>
      <t>-024MA</t>
    </r>
  </si>
  <si>
    <r>
      <t>ZKH-KL-001MA</t>
    </r>
    <r>
      <rPr>
        <sz val="11"/>
        <color theme="4" tint="-0.249977111117893"/>
        <rFont val="Calibri"/>
        <family val="2"/>
        <charset val="238"/>
        <scheme val="minor"/>
      </rPr>
      <t>-004MA</t>
    </r>
  </si>
  <si>
    <r>
      <t>ZKH-KL-011MA</t>
    </r>
    <r>
      <rPr>
        <sz val="11"/>
        <color theme="4" tint="-0.249977111117893"/>
        <rFont val="Calibri"/>
        <family val="2"/>
        <charset val="238"/>
        <scheme val="minor"/>
      </rPr>
      <t>-012MA</t>
    </r>
  </si>
  <si>
    <r>
      <t>ZKH-OB-001MA</t>
    </r>
    <r>
      <rPr>
        <sz val="11"/>
        <color theme="4" tint="-0.249977111117893"/>
        <rFont val="Calibri"/>
        <family val="2"/>
        <charset val="238"/>
        <scheme val="minor"/>
      </rPr>
      <t>-004MA</t>
    </r>
  </si>
  <si>
    <r>
      <t>ZKH-OB-011MA</t>
    </r>
    <r>
      <rPr>
        <sz val="11"/>
        <color theme="4" tint="-0.249977111117893"/>
        <rFont val="Calibri"/>
        <family val="2"/>
        <charset val="238"/>
        <scheme val="minor"/>
      </rPr>
      <t>-012MA</t>
    </r>
  </si>
  <si>
    <r>
      <t>ZKH-FV-001MA</t>
    </r>
    <r>
      <rPr>
        <sz val="11"/>
        <color theme="4" tint="-0.249977111117893"/>
        <rFont val="Calibri"/>
        <family val="2"/>
        <charset val="238"/>
        <scheme val="minor"/>
      </rPr>
      <t>-004MA</t>
    </r>
  </si>
  <si>
    <r>
      <t>ZKH-FV-011MA</t>
    </r>
    <r>
      <rPr>
        <sz val="11"/>
        <color theme="4" tint="-0.249977111117893"/>
        <rFont val="Calibri"/>
        <family val="2"/>
        <charset val="238"/>
        <scheme val="minor"/>
      </rPr>
      <t>-012MA</t>
    </r>
  </si>
  <si>
    <r>
      <t>ZKH-GI-001MA</t>
    </r>
    <r>
      <rPr>
        <sz val="11"/>
        <color theme="4" tint="-0.249977111117893"/>
        <rFont val="Calibri"/>
        <family val="2"/>
        <charset val="238"/>
        <scheme val="minor"/>
      </rPr>
      <t>-004MA</t>
    </r>
  </si>
  <si>
    <r>
      <t>ZKH-GI-011MA</t>
    </r>
    <r>
      <rPr>
        <sz val="11"/>
        <color theme="4" tint="-0.249977111117893"/>
        <rFont val="Calibri"/>
        <family val="2"/>
        <charset val="238"/>
        <scheme val="minor"/>
      </rPr>
      <t>-012MA</t>
    </r>
  </si>
  <si>
    <r>
      <t>ZKH-GI-021MA</t>
    </r>
    <r>
      <rPr>
        <sz val="11"/>
        <color theme="4" tint="-0.249977111117893"/>
        <rFont val="Calibri"/>
        <family val="2"/>
        <charset val="238"/>
        <scheme val="minor"/>
      </rPr>
      <t>-024MA</t>
    </r>
  </si>
  <si>
    <r>
      <t>ZKH-OR-001MA</t>
    </r>
    <r>
      <rPr>
        <sz val="11"/>
        <color theme="4" tint="-0.249977111117893"/>
        <rFont val="Calibri"/>
        <family val="2"/>
        <charset val="238"/>
        <scheme val="minor"/>
      </rPr>
      <t>-004MA</t>
    </r>
  </si>
  <si>
    <r>
      <t>ZKH-OR-011MA</t>
    </r>
    <r>
      <rPr>
        <sz val="11"/>
        <color theme="4" tint="-0.249977111117893"/>
        <rFont val="Calibri"/>
        <family val="2"/>
        <charset val="238"/>
        <scheme val="minor"/>
      </rPr>
      <t>-012MA</t>
    </r>
  </si>
  <si>
    <r>
      <t>ZKH-OR-021MA</t>
    </r>
    <r>
      <rPr>
        <sz val="11"/>
        <color theme="4" tint="-0.249977111117893"/>
        <rFont val="Calibri"/>
        <family val="2"/>
        <charset val="238"/>
        <scheme val="minor"/>
      </rPr>
      <t>-022MA</t>
    </r>
  </si>
  <si>
    <r>
      <t>ZKH-OR-031MA</t>
    </r>
    <r>
      <rPr>
        <sz val="11"/>
        <color theme="4" tint="-0.249977111117893"/>
        <rFont val="Calibri"/>
        <family val="2"/>
        <charset val="238"/>
        <scheme val="minor"/>
      </rPr>
      <t>-034MA</t>
    </r>
  </si>
  <si>
    <r>
      <t>ZKH-ZO-001MA</t>
    </r>
    <r>
      <rPr>
        <sz val="11"/>
        <color theme="4" tint="-0.249977111117893"/>
        <rFont val="Calibri"/>
        <family val="2"/>
        <charset val="238"/>
        <scheme val="minor"/>
      </rPr>
      <t>-004MA</t>
    </r>
  </si>
  <si>
    <r>
      <t>ZKH-ZO-011MA</t>
    </r>
    <r>
      <rPr>
        <sz val="11"/>
        <color theme="4" tint="-0.249977111117893"/>
        <rFont val="Calibri"/>
        <family val="2"/>
        <charset val="238"/>
        <scheme val="minor"/>
      </rPr>
      <t>-012MA</t>
    </r>
  </si>
  <si>
    <r>
      <t>ZKH-ZO-021MA</t>
    </r>
    <r>
      <rPr>
        <sz val="11"/>
        <color theme="4" tint="-0.249977111117893"/>
        <rFont val="Calibri"/>
        <family val="2"/>
        <charset val="238"/>
        <scheme val="minor"/>
      </rPr>
      <t>-024MA</t>
    </r>
  </si>
  <si>
    <t>KLASSZIKUS HANGSZERMŰVÉSZ MESTERKÉPZÉSI SZAK - ZONGORA SZAKIRÁNY</t>
  </si>
  <si>
    <t>Ajánlott tanterv</t>
  </si>
  <si>
    <t>Hatályos: 2017. szeptember 1-től</t>
  </si>
  <si>
    <t>Szabadon választható tárgyak**</t>
  </si>
  <si>
    <t>Megjegyzések:</t>
  </si>
  <si>
    <t>Szabadon választható tárgyak*</t>
  </si>
  <si>
    <t>KLASSZIKUS HANGSZERMŰVÉSZ MESTERKÉPZÉSI SZAK - ORGONA SZAKIRÁNY</t>
  </si>
  <si>
    <t xml:space="preserve">     A szabadon választható tantárgyak kreditértéke és óraszáma, az aktuális félévi meghirdetésektől függ. </t>
  </si>
  <si>
    <t>KLASSZIKUS HANGSZERMŰVÉSZ MESTERKÉPZÉSI SZAK - GITÁR SZAKIRÁNY</t>
  </si>
  <si>
    <t>KLASSZIKUS HANGSZERMŰVÉSZ MESTERKÉPZÉSI SZAK - FUVOLA SZAKIRÁNY</t>
  </si>
  <si>
    <t>KLASSZIKUS HANGSZERMŰVÉSZ MESTERKÉPZÉSI SZAK - OBOA SZAKIRÁNY</t>
  </si>
  <si>
    <r>
      <t>ZKH-A-011MA</t>
    </r>
    <r>
      <rPr>
        <sz val="11"/>
        <color theme="4" tint="-0.249977111117893"/>
        <rFont val="Calibri"/>
        <family val="2"/>
        <charset val="238"/>
        <scheme val="minor"/>
      </rPr>
      <t>-012MA</t>
    </r>
  </si>
  <si>
    <t>ZTES01-02</t>
  </si>
  <si>
    <t>Szakmai idegen nyelv*</t>
  </si>
  <si>
    <t>Idegennyelv *</t>
  </si>
  <si>
    <t xml:space="preserve">** A szabadon választható tantárgyakat az itt megjelöltektől eltérően, a szabadon választható tantárgyakhoz rendelt össz-kreditértéken belül, </t>
  </si>
  <si>
    <t xml:space="preserve">      a hallgató által választott tetszőleges félév- és kreditfelosztásban veheti fel.</t>
  </si>
  <si>
    <t xml:space="preserve">*A Szakmai idegennyelv tárgyat csa azok a hallgatók veheti fel akik az adott nyelvből  B2-es nyelvvizsgával rendelkeznek. </t>
  </si>
  <si>
    <t>KLASSZIKUS HANGSZERMŰVÉSZ MESTERKÉPZÉSI SZAK - KLARINÉT SZAKIRÁNY</t>
  </si>
  <si>
    <t xml:space="preserve">     Az a hallgató aki nem rendelkezik B2-es szintű nyelvvizsgával az adott nyelvből csak az Idegennylev tárgyat veheti fel. </t>
  </si>
  <si>
    <t xml:space="preserve">     A két tárgy közül egyet, az előírt kurzusszámban, kötelező teljesíteni.</t>
  </si>
  <si>
    <t>KLASSZIKUS HANGSZERMŰVÉSZ MESTERKÉPZÉSI SZAK - SZAXOFON SZAKIRÁNY</t>
  </si>
  <si>
    <t>KLASSZIKUS HANGSZERMŰVÉSZ MESTERKÉPZÉSI SZAK - KÜRT SZAKIRÁNY</t>
  </si>
  <si>
    <t>KLASSZIKUS HANGSZERMŰVÉSZ MESTERKÉPZÉSI SZAK - TROMBITA SZAKIRÁNY</t>
  </si>
  <si>
    <t>KLASSZIKUS HANGSZERMŰVÉSZ MESTERKÉPZÉSI SZAK - ÜTŐHANGSZER SZAKIRÁNY</t>
  </si>
  <si>
    <r>
      <t>ZKH-A-121MA</t>
    </r>
    <r>
      <rPr>
        <sz val="11"/>
        <color theme="4" tint="-0.249977111117893"/>
        <rFont val="Calibri"/>
        <family val="2"/>
        <charset val="238"/>
        <scheme val="minor"/>
      </rPr>
      <t>-124MA</t>
    </r>
  </si>
  <si>
    <r>
      <t>ZKH-UT-011MA</t>
    </r>
    <r>
      <rPr>
        <sz val="11"/>
        <color theme="4" tint="-0.249977111117893"/>
        <rFont val="Calibri"/>
        <family val="2"/>
        <charset val="238"/>
        <scheme val="minor"/>
      </rPr>
      <t>-012MA</t>
    </r>
  </si>
  <si>
    <t>Rézfúvós együttes</t>
  </si>
  <si>
    <t>KLASSZIKUS ÉNEKMŰVÉSZ MESTERKÉPZÉSI SZAK - OPERAÉNEK SZAKIRÁNY</t>
  </si>
  <si>
    <t>ZKE-A-061MA</t>
  </si>
  <si>
    <r>
      <t>ZKE-A-051MA</t>
    </r>
    <r>
      <rPr>
        <sz val="11"/>
        <color theme="4" tint="-0.249977111117893"/>
        <rFont val="Calibri"/>
        <family val="2"/>
        <charset val="238"/>
        <scheme val="minor"/>
      </rPr>
      <t>-052MA</t>
    </r>
  </si>
  <si>
    <r>
      <t>ZKE-A-081MA</t>
    </r>
    <r>
      <rPr>
        <sz val="11"/>
        <color theme="4" tint="-0.249977111117893"/>
        <rFont val="Calibri"/>
        <family val="2"/>
        <charset val="238"/>
        <scheme val="minor"/>
      </rPr>
      <t>-082MA</t>
    </r>
  </si>
  <si>
    <r>
      <t>ZKE-A-001MA</t>
    </r>
    <r>
      <rPr>
        <sz val="11"/>
        <color theme="4" tint="-0.249977111117893"/>
        <rFont val="Calibri"/>
        <family val="2"/>
        <charset val="238"/>
        <scheme val="minor"/>
      </rPr>
      <t>-002MA</t>
    </r>
  </si>
  <si>
    <r>
      <t>ZKE-A-101MA</t>
    </r>
    <r>
      <rPr>
        <sz val="11"/>
        <color theme="4" tint="-0.249977111117893"/>
        <rFont val="Calibri"/>
        <family val="2"/>
        <charset val="238"/>
        <scheme val="minor"/>
      </rPr>
      <t>-102MA</t>
    </r>
  </si>
  <si>
    <r>
      <t>ZKE-A-111MA</t>
    </r>
    <r>
      <rPr>
        <sz val="11"/>
        <color theme="4" tint="-0.249977111117893"/>
        <rFont val="Calibri"/>
        <family val="2"/>
        <charset val="238"/>
        <scheme val="minor"/>
      </rPr>
      <t>-112MA</t>
    </r>
  </si>
  <si>
    <r>
      <t>ZKE-A-011MA</t>
    </r>
    <r>
      <rPr>
        <sz val="11"/>
        <color theme="4" tint="-0.249977111117893"/>
        <rFont val="Calibri"/>
        <family val="2"/>
        <charset val="238"/>
        <scheme val="minor"/>
      </rPr>
      <t>-012MA</t>
    </r>
  </si>
  <si>
    <r>
      <t>ZKE-OP-011MA</t>
    </r>
    <r>
      <rPr>
        <sz val="11"/>
        <color theme="4" tint="-0.249977111117893"/>
        <rFont val="Calibri"/>
        <family val="2"/>
        <charset val="238"/>
        <scheme val="minor"/>
      </rPr>
      <t>-013MA</t>
    </r>
  </si>
  <si>
    <t>Opera- és dalirodalom</t>
  </si>
  <si>
    <r>
      <t>ZKE-OP-001MA</t>
    </r>
    <r>
      <rPr>
        <sz val="11"/>
        <color theme="4" tint="-0.249977111117893"/>
        <rFont val="Calibri"/>
        <family val="2"/>
        <charset val="238"/>
        <scheme val="minor"/>
      </rPr>
      <t>-004MA</t>
    </r>
  </si>
  <si>
    <t>Operaének főtárgy</t>
  </si>
  <si>
    <r>
      <t>ZKE-A-021MA</t>
    </r>
    <r>
      <rPr>
        <sz val="11"/>
        <color theme="4" tint="-0.249977111117893"/>
        <rFont val="Calibri"/>
        <family val="2"/>
        <charset val="238"/>
        <scheme val="minor"/>
      </rPr>
      <t>-024MA</t>
    </r>
  </si>
  <si>
    <r>
      <t>ZKE-OP-021MA</t>
    </r>
    <r>
      <rPr>
        <sz val="11"/>
        <color theme="4" tint="-0.249977111117893"/>
        <rFont val="Calibri"/>
        <family val="2"/>
        <charset val="238"/>
        <scheme val="minor"/>
      </rPr>
      <t>-022MA</t>
    </r>
  </si>
  <si>
    <t>Színészmesterség</t>
  </si>
  <si>
    <r>
      <t>ZKE-A-041MA</t>
    </r>
    <r>
      <rPr>
        <sz val="11"/>
        <color theme="4" tint="-0.249977111117893"/>
        <rFont val="Calibri"/>
        <family val="2"/>
        <charset val="238"/>
        <scheme val="minor"/>
      </rPr>
      <t>-042MA</t>
    </r>
  </si>
  <si>
    <t>Színpadi mozgás</t>
  </si>
  <si>
    <r>
      <t>ZKE-A-091MA</t>
    </r>
    <r>
      <rPr>
        <sz val="11"/>
        <color theme="4" tint="-0.249977111117893"/>
        <rFont val="Calibri"/>
        <family val="2"/>
        <charset val="238"/>
        <scheme val="minor"/>
      </rPr>
      <t>-094MA</t>
    </r>
  </si>
  <si>
    <t>Színpadi szerepgyakorlat</t>
  </si>
  <si>
    <r>
      <t>ZKE-A-071MA</t>
    </r>
    <r>
      <rPr>
        <sz val="11"/>
        <color theme="4" tint="-0.249977111117893"/>
        <rFont val="Calibri"/>
        <family val="2"/>
        <charset val="238"/>
        <scheme val="minor"/>
      </rPr>
      <t>-072MA</t>
    </r>
  </si>
  <si>
    <t>Idegen nyelvű szerepgyakorlat</t>
  </si>
  <si>
    <r>
      <t>ZKE-A-031MA</t>
    </r>
    <r>
      <rPr>
        <sz val="11"/>
        <color theme="4" tint="-0.249977111117893"/>
        <rFont val="Calibri"/>
        <family val="2"/>
        <charset val="238"/>
        <scheme val="minor"/>
      </rPr>
      <t>-032MA</t>
    </r>
  </si>
  <si>
    <t>Kamaraének</t>
  </si>
  <si>
    <t>KLASSZIKUS ÉNEKMŰVÉSZ MESTERKÉPZÉSI SZAK - ORATÓRIUM- ÉS DALÉNEK SZAKIRÁNY</t>
  </si>
  <si>
    <r>
      <t>ZKE-OR-011MA</t>
    </r>
    <r>
      <rPr>
        <sz val="11"/>
        <color theme="4" tint="-0.249977111117893"/>
        <rFont val="Calibri"/>
        <family val="2"/>
        <charset val="238"/>
        <scheme val="minor"/>
      </rPr>
      <t>-013MA</t>
    </r>
  </si>
  <si>
    <t>Oratórium és dalirodalom</t>
  </si>
  <si>
    <r>
      <t>ZKE-OR-001MA</t>
    </r>
    <r>
      <rPr>
        <sz val="11"/>
        <color theme="4" tint="-0.249977111117893"/>
        <rFont val="Calibri"/>
        <family val="2"/>
        <charset val="238"/>
        <scheme val="minor"/>
      </rPr>
      <t>-004MA</t>
    </r>
  </si>
  <si>
    <t>Oratórium- és dalének főtárgy</t>
  </si>
  <si>
    <t>ZKE-D-009MA</t>
  </si>
  <si>
    <t>Klasszikus énekművész</t>
  </si>
  <si>
    <t>Operaének</t>
  </si>
  <si>
    <t>Oratórium- és dalének</t>
  </si>
  <si>
    <t>Önálló szakok</t>
  </si>
  <si>
    <t>Karmester - Fúvószenekari karnagy</t>
  </si>
  <si>
    <t>Kóruskarnagy</t>
  </si>
  <si>
    <t>KARMESTER MESTERKÉPZÉSI SZAK - FÚVÓSZENEKARI KARNAGY SZAKIRÁNY</t>
  </si>
  <si>
    <t>ZKM-FK-061MA</t>
  </si>
  <si>
    <r>
      <t>ZKM-FK-051MA</t>
    </r>
    <r>
      <rPr>
        <sz val="11"/>
        <color theme="4" tint="-0.249977111117893"/>
        <rFont val="Calibri"/>
        <family val="2"/>
        <charset val="238"/>
        <scheme val="minor"/>
      </rPr>
      <t>-052MA</t>
    </r>
  </si>
  <si>
    <r>
      <t>ZKM-FK-081MA</t>
    </r>
    <r>
      <rPr>
        <sz val="11"/>
        <color theme="4" tint="-0.249977111117893"/>
        <rFont val="Calibri"/>
        <family val="2"/>
        <charset val="238"/>
        <scheme val="minor"/>
      </rPr>
      <t>-082MA</t>
    </r>
  </si>
  <si>
    <r>
      <t>ZKM-FK-001MA</t>
    </r>
    <r>
      <rPr>
        <sz val="11"/>
        <color theme="4" tint="-0.249977111117893"/>
        <rFont val="Calibri"/>
        <family val="2"/>
        <charset val="238"/>
        <scheme val="minor"/>
      </rPr>
      <t>-002MA</t>
    </r>
  </si>
  <si>
    <r>
      <t>ZKM-FK-021MA</t>
    </r>
    <r>
      <rPr>
        <sz val="11"/>
        <color theme="4" tint="-0.249977111117893"/>
        <rFont val="Calibri"/>
        <family val="2"/>
        <charset val="238"/>
        <scheme val="minor"/>
      </rPr>
      <t>-024MA</t>
    </r>
  </si>
  <si>
    <t>Transzponálás és partitúraolvasás</t>
  </si>
  <si>
    <r>
      <t>ZKM-FK-031MA</t>
    </r>
    <r>
      <rPr>
        <sz val="11"/>
        <color theme="4" tint="-0.249977111117893"/>
        <rFont val="Calibri"/>
        <family val="2"/>
        <charset val="238"/>
        <scheme val="minor"/>
      </rPr>
      <t>-034MA</t>
    </r>
  </si>
  <si>
    <t>Hangszerelés</t>
  </si>
  <si>
    <t>Zv</t>
  </si>
  <si>
    <r>
      <t>ZKM-FK-101MA</t>
    </r>
    <r>
      <rPr>
        <sz val="11"/>
        <color theme="4" tint="-0.249977111117893"/>
        <rFont val="Calibri"/>
        <family val="2"/>
        <charset val="238"/>
        <scheme val="minor"/>
      </rPr>
      <t>-102MA</t>
    </r>
  </si>
  <si>
    <t>Szakmai nyelv</t>
  </si>
  <si>
    <r>
      <t>ZKM-FK-011MA</t>
    </r>
    <r>
      <rPr>
        <sz val="11"/>
        <color theme="4" tint="-0.249977111117893"/>
        <rFont val="Calibri"/>
        <family val="2"/>
        <charset val="238"/>
        <scheme val="minor"/>
      </rPr>
      <t>-012MA</t>
    </r>
  </si>
  <si>
    <r>
      <t>ZKM-FK-041MA</t>
    </r>
    <r>
      <rPr>
        <sz val="11"/>
        <color theme="4" tint="-0.249977111117893"/>
        <rFont val="Calibri"/>
        <family val="2"/>
        <charset val="238"/>
        <scheme val="minor"/>
      </rPr>
      <t>-044MA</t>
    </r>
  </si>
  <si>
    <t>Zenekari vezényléstechnika</t>
  </si>
  <si>
    <r>
      <t>ZKM-FK-111MA</t>
    </r>
    <r>
      <rPr>
        <sz val="11"/>
        <color theme="4" tint="-0.249977111117893"/>
        <rFont val="Calibri"/>
        <family val="2"/>
        <charset val="238"/>
        <scheme val="minor"/>
      </rPr>
      <t>-112MA</t>
    </r>
  </si>
  <si>
    <t>Énekkari vezényléstechnika</t>
  </si>
  <si>
    <r>
      <t>ZKM-FK-091MA</t>
    </r>
    <r>
      <rPr>
        <sz val="11"/>
        <color theme="4" tint="-0.249977111117893"/>
        <rFont val="Calibri"/>
        <family val="2"/>
        <charset val="238"/>
        <scheme val="minor"/>
      </rPr>
      <t>-094MA</t>
    </r>
  </si>
  <si>
    <t xml:space="preserve">Zenekari vezénylés </t>
  </si>
  <si>
    <r>
      <t>ZKM-FK-121MA</t>
    </r>
    <r>
      <rPr>
        <sz val="11"/>
        <color theme="4" tint="-0.249977111117893"/>
        <rFont val="Calibri"/>
        <family val="2"/>
        <charset val="238"/>
        <scheme val="minor"/>
      </rPr>
      <t>-124MA</t>
    </r>
  </si>
  <si>
    <r>
      <t>ZKM-FK-131MA</t>
    </r>
    <r>
      <rPr>
        <sz val="11"/>
        <color theme="4" tint="-0.249977111117893"/>
        <rFont val="Calibri"/>
        <family val="2"/>
        <charset val="238"/>
        <scheme val="minor"/>
      </rPr>
      <t>-134MA</t>
    </r>
  </si>
  <si>
    <r>
      <t>ZKM-FK-151MA</t>
    </r>
    <r>
      <rPr>
        <sz val="11"/>
        <color theme="4" tint="-0.249977111117893"/>
        <rFont val="Calibri"/>
        <family val="2"/>
        <charset val="238"/>
        <scheme val="minor"/>
      </rPr>
      <t>-154MA</t>
    </r>
  </si>
  <si>
    <t>Zongora kötelező</t>
  </si>
  <si>
    <r>
      <t>ZKM-FK-071MA</t>
    </r>
    <r>
      <rPr>
        <sz val="11"/>
        <color theme="4" tint="-0.249977111117893"/>
        <rFont val="Calibri"/>
        <family val="2"/>
        <charset val="238"/>
        <scheme val="minor"/>
      </rPr>
      <t>-074MA</t>
    </r>
  </si>
  <si>
    <r>
      <t>ZKM-FK-141MA</t>
    </r>
    <r>
      <rPr>
        <sz val="11"/>
        <color theme="4" tint="-0.249977111117893"/>
        <rFont val="Calibri"/>
        <family val="2"/>
        <charset val="238"/>
        <scheme val="minor"/>
      </rPr>
      <t>-144MA</t>
    </r>
  </si>
  <si>
    <t>Társas zenei gyakorlat</t>
  </si>
  <si>
    <t>ZKM-D-009MA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</si>
</sst>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color indexed="8"/>
      <name val="Arial CE"/>
      <charset val="238"/>
    </font>
    <font>
      <u/>
      <sz val="10"/>
      <color indexed="12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</cellStyleXfs>
  <cellXfs count="1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3" fillId="2" borderId="2" xfId="1" applyFill="1" applyBorder="1" applyAlignment="1" applyProtection="1">
      <alignment vertical="center"/>
    </xf>
    <xf numFmtId="0" fontId="3" fillId="2" borderId="3" xfId="1" applyFill="1" applyBorder="1" applyAlignment="1" applyProtection="1">
      <alignment vertical="center"/>
    </xf>
    <xf numFmtId="0" fontId="3" fillId="2" borderId="4" xfId="1" applyFill="1" applyBorder="1" applyAlignment="1" applyProtection="1">
      <alignment vertical="center"/>
    </xf>
    <xf numFmtId="0" fontId="9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24" xfId="0" applyFont="1" applyBorder="1" applyAlignment="1">
      <alignment horizontal="right" vertical="center"/>
    </xf>
    <xf numFmtId="0" fontId="9" fillId="0" borderId="2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right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8" fillId="0" borderId="15" xfId="0" applyFont="1" applyFill="1" applyBorder="1" applyAlignment="1">
      <alignment horizontal="justify"/>
    </xf>
    <xf numFmtId="0" fontId="0" fillId="0" borderId="15" xfId="0" applyFont="1" applyBorder="1" applyAlignment="1">
      <alignment vertical="center"/>
    </xf>
    <xf numFmtId="0" fontId="0" fillId="0" borderId="0" xfId="0" applyFont="1"/>
    <xf numFmtId="0" fontId="8" fillId="0" borderId="24" xfId="0" applyFont="1" applyFill="1" applyBorder="1" applyAlignment="1"/>
    <xf numFmtId="0" fontId="8" fillId="0" borderId="24" xfId="0" applyFont="1" applyFill="1" applyBorder="1" applyAlignment="1">
      <alignment horizontal="justify"/>
    </xf>
    <xf numFmtId="0" fontId="0" fillId="0" borderId="24" xfId="0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26" xfId="0" applyFont="1" applyFill="1" applyBorder="1" applyAlignment="1"/>
    <xf numFmtId="0" fontId="0" fillId="0" borderId="25" xfId="0" applyFont="1" applyBorder="1" applyAlignment="1">
      <alignment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9" fillId="0" borderId="25" xfId="0" applyFont="1" applyBorder="1" applyAlignment="1">
      <alignment vertical="center" wrapText="1"/>
    </xf>
    <xf numFmtId="0" fontId="9" fillId="0" borderId="27" xfId="0" applyFont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justify"/>
    </xf>
    <xf numFmtId="0" fontId="8" fillId="0" borderId="34" xfId="0" applyFont="1" applyFill="1" applyBorder="1" applyAlignment="1">
      <alignment horizontal="justify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0" fillId="0" borderId="25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justify"/>
    </xf>
    <xf numFmtId="0" fontId="0" fillId="0" borderId="24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0" fillId="0" borderId="22" xfId="0" applyFont="1" applyFill="1" applyBorder="1"/>
    <xf numFmtId="0" fontId="0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right" vertical="center" wrapText="1"/>
    </xf>
    <xf numFmtId="0" fontId="0" fillId="0" borderId="7" xfId="0" applyFont="1" applyBorder="1" applyAlignment="1">
      <alignment horizontal="right" vertical="center" wrapText="1"/>
    </xf>
    <xf numFmtId="0" fontId="10" fillId="0" borderId="23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3" fillId="5" borderId="1" xfId="1" applyFill="1" applyBorder="1" applyAlignment="1" applyProtection="1"/>
    <xf numFmtId="0" fontId="0" fillId="5" borderId="1" xfId="0" applyFill="1" applyBorder="1"/>
  </cellXfs>
  <cellStyles count="9">
    <cellStyle name="Ezres 2" xfId="4"/>
    <cellStyle name="Ezres 3" xfId="5"/>
    <cellStyle name="Ezres 3 2" xfId="6"/>
    <cellStyle name="Hivatkozás" xfId="1" builtinId="8"/>
    <cellStyle name="Normál" xfId="0" builtinId="0"/>
    <cellStyle name="Normál 2" xfId="2"/>
    <cellStyle name="Normál 3" xfId="7"/>
    <cellStyle name="Normál 3 2" xfId="8"/>
    <cellStyle name="Normál 4" xfId="3"/>
  </cellStyles>
  <dxfs count="0"/>
  <tableStyles count="0" defaultTableStyle="TableStyleMedium2" defaultPivotStyle="PivotStyleLight16"/>
  <colors>
    <mruColors>
      <color rgb="FFFED07E"/>
      <color rgb="FFFFFF66"/>
      <color rgb="FFDAA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_KLE_honlapra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_K&#243;ruskarnagy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"/>
      <sheetName val="Operaének"/>
      <sheetName val="Oratórium és dalének"/>
      <sheetName val="Tárgyak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"/>
      <sheetName val="Kóruskarnagy"/>
      <sheetName val="Tárgyak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F13"/>
  <sheetViews>
    <sheetView tabSelected="1" workbookViewId="0">
      <selection activeCell="B14" sqref="B14"/>
    </sheetView>
  </sheetViews>
  <sheetFormatPr defaultRowHeight="15.95" customHeight="1" x14ac:dyDescent="0.25"/>
  <cols>
    <col min="1" max="1" width="3" style="3" customWidth="1"/>
    <col min="2" max="2" width="27.5703125" style="3" bestFit="1" customWidth="1"/>
    <col min="3" max="3" width="3.42578125" style="3" customWidth="1"/>
    <col min="4" max="4" width="24.7109375" style="3" customWidth="1"/>
    <col min="5" max="5" width="4.140625" style="3" customWidth="1"/>
    <col min="6" max="6" width="31.140625" style="3" customWidth="1"/>
    <col min="7" max="16384" width="9.140625" style="3"/>
  </cols>
  <sheetData>
    <row r="2" spans="2:6" ht="28.5" customHeight="1" x14ac:dyDescent="0.25">
      <c r="B2" s="1" t="s">
        <v>42</v>
      </c>
      <c r="C2" s="2"/>
      <c r="D2" s="1" t="s">
        <v>154</v>
      </c>
      <c r="F2" s="1" t="s">
        <v>157</v>
      </c>
    </row>
    <row r="3" spans="2:6" ht="15.95" customHeight="1" x14ac:dyDescent="0.25">
      <c r="B3" s="4"/>
      <c r="D3" s="4"/>
    </row>
    <row r="4" spans="2:6" ht="15.95" customHeight="1" x14ac:dyDescent="0.2">
      <c r="B4" s="5" t="s">
        <v>0</v>
      </c>
      <c r="C4" s="4"/>
      <c r="D4" s="109" t="s">
        <v>155</v>
      </c>
      <c r="F4" s="109" t="s">
        <v>158</v>
      </c>
    </row>
    <row r="5" spans="2:6" ht="15.95" customHeight="1" x14ac:dyDescent="0.25">
      <c r="B5" s="6" t="s">
        <v>1</v>
      </c>
      <c r="C5" s="4"/>
      <c r="D5" s="109" t="s">
        <v>156</v>
      </c>
      <c r="F5" s="110" t="s">
        <v>159</v>
      </c>
    </row>
    <row r="6" spans="2:6" ht="15.95" customHeight="1" x14ac:dyDescent="0.25">
      <c r="B6" s="6" t="s">
        <v>2</v>
      </c>
      <c r="C6" s="4"/>
    </row>
    <row r="7" spans="2:6" ht="15.95" customHeight="1" x14ac:dyDescent="0.25">
      <c r="B7" s="6" t="s">
        <v>3</v>
      </c>
      <c r="C7" s="4"/>
    </row>
    <row r="8" spans="2:6" ht="15.95" customHeight="1" x14ac:dyDescent="0.25">
      <c r="B8" s="6" t="s">
        <v>4</v>
      </c>
      <c r="C8" s="4"/>
    </row>
    <row r="9" spans="2:6" ht="15.95" customHeight="1" x14ac:dyDescent="0.25">
      <c r="B9" s="6" t="s">
        <v>5</v>
      </c>
    </row>
    <row r="10" spans="2:6" ht="15.95" customHeight="1" x14ac:dyDescent="0.25">
      <c r="B10" s="6" t="s">
        <v>6</v>
      </c>
    </row>
    <row r="11" spans="2:6" ht="15.95" customHeight="1" x14ac:dyDescent="0.25">
      <c r="B11" s="6" t="s">
        <v>7</v>
      </c>
    </row>
    <row r="12" spans="2:6" ht="15.95" customHeight="1" x14ac:dyDescent="0.25">
      <c r="B12" s="6" t="s">
        <v>8</v>
      </c>
    </row>
    <row r="13" spans="2:6" ht="15.95" customHeight="1" x14ac:dyDescent="0.25">
      <c r="B13" s="7" t="s">
        <v>9</v>
      </c>
    </row>
  </sheetData>
  <sheetProtection algorithmName="SHA-512" hashValue="DVBDyZ8YhAmqkZOdgyHg30T6XD+/JC/R0pkJss5UOM8AYjxqjSfrmnFeLE8ci/61Gm0O/IoxSYBqMlqI3nrihA==" saltValue="pLdEeK4e65QWTJ3U9cqbCQ==" spinCount="100000" sheet="1" objects="1" scenarios="1"/>
  <hyperlinks>
    <hyperlink ref="B5" location="Orgona!A1" display="Orgona"/>
    <hyperlink ref="B4" location="Zongora!A1" display="Zongora"/>
    <hyperlink ref="B6" location="Gitár!A1" display="Gitár"/>
    <hyperlink ref="B7" location="Fafúvós!A1" display="Fuvola"/>
    <hyperlink ref="B8" location="Fafúvós!A1" display="Oboa"/>
    <hyperlink ref="B9" location="Fafúvós!A1" display="Klarinét"/>
    <hyperlink ref="B10" location="Fafúvós!A1" display="Szaxofon"/>
    <hyperlink ref="B11" location="Rézfúvós!A1" display="Kürt"/>
    <hyperlink ref="B12" location="Rézfúvós!A1" display="Trombita"/>
    <hyperlink ref="B13" location="Ütőhangszer!A1" display="Ütőhangszerek"/>
    <hyperlink ref="D4" location="Operaének!A1" display="Operaének"/>
    <hyperlink ref="D5" location="'Oratórium és dalének'!A1" display="Oratórium- és dalének"/>
    <hyperlink ref="F4" location="'Fúvószenekari karnagy'!A1" display="Karmester - Fúvószenekari karnagy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view="pageBreakPreview" zoomScale="115" zoomScaleNormal="100" zoomScaleSheetLayoutView="115" workbookViewId="0">
      <selection activeCell="B19" sqref="B19"/>
    </sheetView>
  </sheetViews>
  <sheetFormatPr defaultRowHeight="15" x14ac:dyDescent="0.25"/>
  <cols>
    <col min="1" max="1" width="22.140625" style="40" customWidth="1"/>
    <col min="2" max="2" width="31.42578125" style="40" bestFit="1" customWidth="1"/>
    <col min="3" max="14" width="5.42578125" style="40" customWidth="1"/>
    <col min="15" max="16" width="7.5703125" style="40" customWidth="1"/>
    <col min="17" max="16384" width="9.140625" style="40"/>
  </cols>
  <sheetData>
    <row r="1" spans="1:16" x14ac:dyDescent="0.25">
      <c r="A1" s="88" t="s">
        <v>120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0"/>
    </row>
    <row r="2" spans="1:16" ht="15.75" thickBot="1" x14ac:dyDescent="0.3">
      <c r="A2" s="91" t="s">
        <v>98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</row>
    <row r="3" spans="1:16" ht="15.75" thickBot="1" x14ac:dyDescent="0.3">
      <c r="A3" s="94" t="s">
        <v>99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6"/>
    </row>
    <row r="4" spans="1:16" ht="15.75" thickBot="1" x14ac:dyDescent="0.3">
      <c r="A4" s="99" t="s">
        <v>18</v>
      </c>
      <c r="B4" s="83" t="s">
        <v>23</v>
      </c>
      <c r="C4" s="85" t="s">
        <v>10</v>
      </c>
      <c r="D4" s="86"/>
      <c r="E4" s="87"/>
      <c r="F4" s="85" t="s">
        <v>11</v>
      </c>
      <c r="G4" s="86"/>
      <c r="H4" s="87"/>
      <c r="I4" s="85" t="s">
        <v>12</v>
      </c>
      <c r="J4" s="86"/>
      <c r="K4" s="87"/>
      <c r="L4" s="85" t="s">
        <v>13</v>
      </c>
      <c r="M4" s="86"/>
      <c r="N4" s="87"/>
      <c r="O4" s="97" t="s">
        <v>24</v>
      </c>
      <c r="P4" s="97" t="s">
        <v>25</v>
      </c>
    </row>
    <row r="5" spans="1:16" ht="15.75" thickBot="1" x14ac:dyDescent="0.3">
      <c r="A5" s="100"/>
      <c r="B5" s="84"/>
      <c r="C5" s="25" t="s">
        <v>26</v>
      </c>
      <c r="D5" s="26" t="s">
        <v>27</v>
      </c>
      <c r="E5" s="26" t="s">
        <v>28</v>
      </c>
      <c r="F5" s="25" t="s">
        <v>26</v>
      </c>
      <c r="G5" s="26" t="s">
        <v>27</v>
      </c>
      <c r="H5" s="26" t="s">
        <v>28</v>
      </c>
      <c r="I5" s="25" t="s">
        <v>26</v>
      </c>
      <c r="J5" s="26" t="s">
        <v>27</v>
      </c>
      <c r="K5" s="26" t="s">
        <v>28</v>
      </c>
      <c r="L5" s="25" t="s">
        <v>26</v>
      </c>
      <c r="M5" s="26" t="s">
        <v>27</v>
      </c>
      <c r="N5" s="26" t="s">
        <v>28</v>
      </c>
      <c r="O5" s="98"/>
      <c r="P5" s="98"/>
    </row>
    <row r="6" spans="1:16" x14ac:dyDescent="0.25">
      <c r="A6" s="49" t="s">
        <v>66</v>
      </c>
      <c r="B6" s="50" t="s">
        <v>29</v>
      </c>
      <c r="C6" s="20">
        <v>2</v>
      </c>
      <c r="D6" s="21" t="s">
        <v>14</v>
      </c>
      <c r="E6" s="22">
        <v>2</v>
      </c>
      <c r="F6" s="20"/>
      <c r="G6" s="21"/>
      <c r="H6" s="22"/>
      <c r="I6" s="20"/>
      <c r="J6" s="21"/>
      <c r="K6" s="22"/>
      <c r="L6" s="20"/>
      <c r="M6" s="21"/>
      <c r="N6" s="22"/>
      <c r="O6" s="20">
        <f>15*(C6+F6+I6+L6)</f>
        <v>30</v>
      </c>
      <c r="P6" s="24">
        <f>E6+H6+K6+N6</f>
        <v>2</v>
      </c>
    </row>
    <row r="7" spans="1:16" x14ac:dyDescent="0.25">
      <c r="A7" s="41" t="s">
        <v>67</v>
      </c>
      <c r="B7" s="35" t="s">
        <v>30</v>
      </c>
      <c r="C7" s="15">
        <v>2</v>
      </c>
      <c r="D7" s="10" t="s">
        <v>15</v>
      </c>
      <c r="E7" s="16">
        <v>2</v>
      </c>
      <c r="F7" s="15">
        <v>2</v>
      </c>
      <c r="G7" s="10" t="s">
        <v>15</v>
      </c>
      <c r="H7" s="16">
        <v>2</v>
      </c>
      <c r="I7" s="15"/>
      <c r="J7" s="10"/>
      <c r="K7" s="16"/>
      <c r="L7" s="15"/>
      <c r="M7" s="10"/>
      <c r="N7" s="16"/>
      <c r="O7" s="20">
        <f>15*(C7+F7+I7+L7)</f>
        <v>60</v>
      </c>
      <c r="P7" s="24">
        <f>E7+H7+K7+N7</f>
        <v>4</v>
      </c>
    </row>
    <row r="8" spans="1:16" x14ac:dyDescent="0.25">
      <c r="A8" s="42" t="s">
        <v>68</v>
      </c>
      <c r="B8" s="35" t="s">
        <v>31</v>
      </c>
      <c r="C8" s="15"/>
      <c r="D8" s="10"/>
      <c r="E8" s="16"/>
      <c r="F8" s="15"/>
      <c r="G8" s="10"/>
      <c r="H8" s="16"/>
      <c r="I8" s="15">
        <v>2</v>
      </c>
      <c r="J8" s="10" t="s">
        <v>15</v>
      </c>
      <c r="K8" s="16">
        <v>2</v>
      </c>
      <c r="L8" s="15">
        <v>2</v>
      </c>
      <c r="M8" s="10" t="s">
        <v>15</v>
      </c>
      <c r="N8" s="16">
        <v>2</v>
      </c>
      <c r="O8" s="20">
        <f>15*(C8+F8+I8+L8)</f>
        <v>60</v>
      </c>
      <c r="P8" s="24">
        <f>E8+H8+K8+N8</f>
        <v>4</v>
      </c>
    </row>
    <row r="9" spans="1:16" x14ac:dyDescent="0.25">
      <c r="A9" s="42" t="s">
        <v>63</v>
      </c>
      <c r="B9" s="35" t="s">
        <v>32</v>
      </c>
      <c r="C9" s="15">
        <v>2</v>
      </c>
      <c r="D9" s="10" t="s">
        <v>14</v>
      </c>
      <c r="E9" s="16">
        <v>3</v>
      </c>
      <c r="F9" s="15">
        <v>2</v>
      </c>
      <c r="G9" s="10" t="s">
        <v>14</v>
      </c>
      <c r="H9" s="16">
        <v>3</v>
      </c>
      <c r="I9" s="15"/>
      <c r="J9" s="10"/>
      <c r="K9" s="16"/>
      <c r="L9" s="15"/>
      <c r="M9" s="10"/>
      <c r="N9" s="16"/>
      <c r="O9" s="20">
        <f>15*(C9+F9+I9+L9)</f>
        <v>60</v>
      </c>
      <c r="P9" s="24">
        <f>E9+H9+K9+N9</f>
        <v>6</v>
      </c>
    </row>
    <row r="10" spans="1:16" x14ac:dyDescent="0.25">
      <c r="A10" s="42" t="s">
        <v>62</v>
      </c>
      <c r="B10" s="35" t="s">
        <v>110</v>
      </c>
      <c r="C10" s="15">
        <v>2</v>
      </c>
      <c r="D10" s="10" t="s">
        <v>15</v>
      </c>
      <c r="E10" s="16">
        <v>2</v>
      </c>
      <c r="F10" s="15">
        <v>2</v>
      </c>
      <c r="G10" s="10" t="s">
        <v>15</v>
      </c>
      <c r="H10" s="16">
        <v>2</v>
      </c>
      <c r="I10" s="15"/>
      <c r="J10" s="10"/>
      <c r="K10" s="16"/>
      <c r="L10" s="15"/>
      <c r="M10" s="10"/>
      <c r="N10" s="16"/>
      <c r="O10" s="20">
        <f t="shared" ref="O10:O19" si="0">15*(C10+F10+I10+L10)</f>
        <v>60</v>
      </c>
      <c r="P10" s="24">
        <f t="shared" ref="P10:P23" si="1">E10+H10+K10+N10</f>
        <v>4</v>
      </c>
    </row>
    <row r="11" spans="1:16" x14ac:dyDescent="0.25">
      <c r="A11" s="42" t="s">
        <v>61</v>
      </c>
      <c r="B11" s="35" t="s">
        <v>111</v>
      </c>
      <c r="C11" s="15">
        <v>2</v>
      </c>
      <c r="D11" s="10" t="s">
        <v>15</v>
      </c>
      <c r="E11" s="16">
        <v>2</v>
      </c>
      <c r="F11" s="15">
        <v>2</v>
      </c>
      <c r="G11" s="10" t="s">
        <v>15</v>
      </c>
      <c r="H11" s="16">
        <v>2</v>
      </c>
      <c r="I11" s="15"/>
      <c r="J11" s="10"/>
      <c r="K11" s="16"/>
      <c r="L11" s="13"/>
      <c r="M11" s="10"/>
      <c r="N11" s="44"/>
      <c r="O11" s="20">
        <f t="shared" si="0"/>
        <v>60</v>
      </c>
      <c r="P11" s="24">
        <f t="shared" si="1"/>
        <v>4</v>
      </c>
    </row>
    <row r="12" spans="1:16" x14ac:dyDescent="0.25">
      <c r="A12" s="42" t="s">
        <v>61</v>
      </c>
      <c r="B12" s="35" t="s">
        <v>33</v>
      </c>
      <c r="C12" s="15">
        <v>2</v>
      </c>
      <c r="D12" s="10" t="s">
        <v>15</v>
      </c>
      <c r="E12" s="16">
        <v>2</v>
      </c>
      <c r="F12" s="15">
        <v>2</v>
      </c>
      <c r="G12" s="10" t="s">
        <v>15</v>
      </c>
      <c r="H12" s="16">
        <v>2</v>
      </c>
      <c r="I12" s="15"/>
      <c r="J12" s="10"/>
      <c r="K12" s="16"/>
      <c r="L12" s="15"/>
      <c r="M12" s="10"/>
      <c r="N12" s="16"/>
      <c r="O12" s="20">
        <f t="shared" si="0"/>
        <v>60</v>
      </c>
      <c r="P12" s="24">
        <f t="shared" si="1"/>
        <v>4</v>
      </c>
    </row>
    <row r="13" spans="1:16" x14ac:dyDescent="0.25">
      <c r="A13" s="42" t="s">
        <v>65</v>
      </c>
      <c r="B13" s="36" t="s">
        <v>52</v>
      </c>
      <c r="C13" s="17">
        <v>2</v>
      </c>
      <c r="D13" s="11" t="s">
        <v>43</v>
      </c>
      <c r="E13" s="18">
        <v>7</v>
      </c>
      <c r="F13" s="17">
        <v>2</v>
      </c>
      <c r="G13" s="11" t="s">
        <v>43</v>
      </c>
      <c r="H13" s="18">
        <v>7</v>
      </c>
      <c r="I13" s="17">
        <v>2</v>
      </c>
      <c r="J13" s="11" t="s">
        <v>43</v>
      </c>
      <c r="K13" s="18">
        <v>7</v>
      </c>
      <c r="L13" s="17">
        <v>2</v>
      </c>
      <c r="M13" s="11" t="s">
        <v>43</v>
      </c>
      <c r="N13" s="18">
        <v>7</v>
      </c>
      <c r="O13" s="20">
        <f t="shared" si="0"/>
        <v>120</v>
      </c>
      <c r="P13" s="24">
        <f t="shared" si="1"/>
        <v>28</v>
      </c>
    </row>
    <row r="14" spans="1:16" x14ac:dyDescent="0.25">
      <c r="A14" s="42" t="s">
        <v>69</v>
      </c>
      <c r="B14" s="35" t="s">
        <v>19</v>
      </c>
      <c r="C14" s="15">
        <v>1</v>
      </c>
      <c r="D14" s="10" t="s">
        <v>14</v>
      </c>
      <c r="E14" s="16">
        <v>1</v>
      </c>
      <c r="F14" s="15">
        <v>1</v>
      </c>
      <c r="G14" s="10" t="s">
        <v>14</v>
      </c>
      <c r="H14" s="16">
        <v>1</v>
      </c>
      <c r="I14" s="15"/>
      <c r="J14" s="10"/>
      <c r="K14" s="16"/>
      <c r="L14" s="15"/>
      <c r="M14" s="10"/>
      <c r="N14" s="16"/>
      <c r="O14" s="20">
        <f t="shared" si="0"/>
        <v>30</v>
      </c>
      <c r="P14" s="24">
        <f t="shared" si="1"/>
        <v>2</v>
      </c>
    </row>
    <row r="15" spans="1:16" x14ac:dyDescent="0.25">
      <c r="A15" s="42" t="s">
        <v>70</v>
      </c>
      <c r="B15" s="35" t="s">
        <v>44</v>
      </c>
      <c r="C15" s="15">
        <v>1</v>
      </c>
      <c r="D15" s="10" t="s">
        <v>15</v>
      </c>
      <c r="E15" s="16">
        <v>1</v>
      </c>
      <c r="F15" s="15">
        <v>1</v>
      </c>
      <c r="G15" s="10" t="s">
        <v>15</v>
      </c>
      <c r="H15" s="16">
        <v>1</v>
      </c>
      <c r="I15" s="15">
        <v>1</v>
      </c>
      <c r="J15" s="10" t="s">
        <v>15</v>
      </c>
      <c r="K15" s="16">
        <v>1</v>
      </c>
      <c r="L15" s="15">
        <v>1</v>
      </c>
      <c r="M15" s="10" t="s">
        <v>15</v>
      </c>
      <c r="N15" s="16">
        <v>1</v>
      </c>
      <c r="O15" s="20">
        <f t="shared" si="0"/>
        <v>60</v>
      </c>
      <c r="P15" s="24">
        <f t="shared" si="1"/>
        <v>4</v>
      </c>
    </row>
    <row r="16" spans="1:16" x14ac:dyDescent="0.25">
      <c r="A16" s="42" t="s">
        <v>74</v>
      </c>
      <c r="B16" s="35" t="s">
        <v>21</v>
      </c>
      <c r="C16" s="15">
        <v>1</v>
      </c>
      <c r="D16" s="10" t="s">
        <v>15</v>
      </c>
      <c r="E16" s="16">
        <v>3</v>
      </c>
      <c r="F16" s="15">
        <v>1</v>
      </c>
      <c r="G16" s="10" t="s">
        <v>15</v>
      </c>
      <c r="H16" s="16">
        <v>3</v>
      </c>
      <c r="I16" s="15">
        <v>1</v>
      </c>
      <c r="J16" s="10" t="s">
        <v>15</v>
      </c>
      <c r="K16" s="16">
        <v>3</v>
      </c>
      <c r="L16" s="15">
        <v>1</v>
      </c>
      <c r="M16" s="10" t="s">
        <v>15</v>
      </c>
      <c r="N16" s="16">
        <v>3</v>
      </c>
      <c r="O16" s="20">
        <f t="shared" si="0"/>
        <v>60</v>
      </c>
      <c r="P16" s="24">
        <f t="shared" si="1"/>
        <v>12</v>
      </c>
    </row>
    <row r="17" spans="1:16" x14ac:dyDescent="0.25">
      <c r="A17" s="42" t="s">
        <v>75</v>
      </c>
      <c r="B17" s="35" t="s">
        <v>48</v>
      </c>
      <c r="C17" s="15">
        <v>2</v>
      </c>
      <c r="D17" s="10" t="s">
        <v>15</v>
      </c>
      <c r="E17" s="16">
        <v>2</v>
      </c>
      <c r="F17" s="15">
        <v>2</v>
      </c>
      <c r="G17" s="10" t="s">
        <v>15</v>
      </c>
      <c r="H17" s="16">
        <v>2</v>
      </c>
      <c r="I17" s="15"/>
      <c r="J17" s="10"/>
      <c r="K17" s="16"/>
      <c r="L17" s="15"/>
      <c r="M17" s="10"/>
      <c r="N17" s="16"/>
      <c r="O17" s="20">
        <f t="shared" si="0"/>
        <v>60</v>
      </c>
      <c r="P17" s="24">
        <f t="shared" si="1"/>
        <v>4</v>
      </c>
    </row>
    <row r="18" spans="1:16" x14ac:dyDescent="0.25">
      <c r="A18" s="42" t="s">
        <v>72</v>
      </c>
      <c r="B18" s="35" t="s">
        <v>124</v>
      </c>
      <c r="C18" s="15">
        <v>2</v>
      </c>
      <c r="D18" s="10" t="s">
        <v>15</v>
      </c>
      <c r="E18" s="16">
        <v>1</v>
      </c>
      <c r="F18" s="15">
        <v>2</v>
      </c>
      <c r="G18" s="10" t="s">
        <v>15</v>
      </c>
      <c r="H18" s="16">
        <v>1</v>
      </c>
      <c r="I18" s="15">
        <v>2</v>
      </c>
      <c r="J18" s="10" t="s">
        <v>15</v>
      </c>
      <c r="K18" s="16">
        <v>1</v>
      </c>
      <c r="L18" s="15">
        <v>2</v>
      </c>
      <c r="M18" s="10" t="s">
        <v>15</v>
      </c>
      <c r="N18" s="16">
        <v>1</v>
      </c>
      <c r="O18" s="20">
        <f t="shared" si="0"/>
        <v>120</v>
      </c>
      <c r="P18" s="24">
        <f t="shared" si="1"/>
        <v>4</v>
      </c>
    </row>
    <row r="19" spans="1:16" x14ac:dyDescent="0.25">
      <c r="A19" s="42" t="s">
        <v>122</v>
      </c>
      <c r="B19" s="35" t="s">
        <v>45</v>
      </c>
      <c r="C19" s="15">
        <v>4</v>
      </c>
      <c r="D19" s="10" t="s">
        <v>15</v>
      </c>
      <c r="E19" s="16">
        <v>4</v>
      </c>
      <c r="F19" s="15">
        <v>4</v>
      </c>
      <c r="G19" s="10" t="s">
        <v>15</v>
      </c>
      <c r="H19" s="16">
        <v>4</v>
      </c>
      <c r="I19" s="15">
        <v>4</v>
      </c>
      <c r="J19" s="10" t="s">
        <v>15</v>
      </c>
      <c r="K19" s="16">
        <v>4</v>
      </c>
      <c r="L19" s="15">
        <v>4</v>
      </c>
      <c r="M19" s="10" t="s">
        <v>15</v>
      </c>
      <c r="N19" s="16">
        <v>4</v>
      </c>
      <c r="O19" s="20">
        <f t="shared" si="0"/>
        <v>240</v>
      </c>
      <c r="P19" s="24">
        <f t="shared" si="1"/>
        <v>16</v>
      </c>
    </row>
    <row r="20" spans="1:16" x14ac:dyDescent="0.25">
      <c r="A20" s="38" t="s">
        <v>109</v>
      </c>
      <c r="B20" s="35" t="s">
        <v>16</v>
      </c>
      <c r="C20" s="15"/>
      <c r="D20" s="10" t="s">
        <v>37</v>
      </c>
      <c r="E20" s="16">
        <v>0</v>
      </c>
      <c r="F20" s="15"/>
      <c r="G20" s="10" t="s">
        <v>37</v>
      </c>
      <c r="H20" s="16">
        <v>0</v>
      </c>
      <c r="I20" s="15"/>
      <c r="J20" s="10"/>
      <c r="K20" s="16"/>
      <c r="L20" s="15"/>
      <c r="M20" s="10"/>
      <c r="N20" s="16"/>
      <c r="O20" s="20"/>
      <c r="P20" s="24">
        <f t="shared" si="1"/>
        <v>0</v>
      </c>
    </row>
    <row r="21" spans="1:16" x14ac:dyDescent="0.25">
      <c r="A21" s="74"/>
      <c r="B21" s="35" t="s">
        <v>35</v>
      </c>
      <c r="C21" s="19"/>
      <c r="D21" s="55"/>
      <c r="E21" s="16"/>
      <c r="F21" s="19"/>
      <c r="G21" s="55"/>
      <c r="H21" s="16">
        <v>2</v>
      </c>
      <c r="I21" s="15"/>
      <c r="J21" s="10"/>
      <c r="K21" s="16">
        <v>2</v>
      </c>
      <c r="L21" s="19"/>
      <c r="M21" s="10"/>
      <c r="N21" s="56"/>
      <c r="O21" s="20"/>
      <c r="P21" s="24">
        <f t="shared" si="1"/>
        <v>4</v>
      </c>
    </row>
    <row r="22" spans="1:16" x14ac:dyDescent="0.25">
      <c r="A22" s="43"/>
      <c r="B22" s="12" t="s">
        <v>100</v>
      </c>
      <c r="C22" s="15"/>
      <c r="D22" s="10"/>
      <c r="E22" s="16"/>
      <c r="F22" s="15"/>
      <c r="G22" s="10"/>
      <c r="H22" s="16"/>
      <c r="I22" s="15"/>
      <c r="J22" s="10"/>
      <c r="K22" s="16">
        <v>7</v>
      </c>
      <c r="L22" s="19"/>
      <c r="M22" s="10"/>
      <c r="N22" s="56"/>
      <c r="O22" s="20"/>
      <c r="P22" s="24">
        <f t="shared" si="1"/>
        <v>7</v>
      </c>
    </row>
    <row r="23" spans="1:16" ht="15.75" thickBot="1" x14ac:dyDescent="0.3">
      <c r="A23" s="64" t="s">
        <v>53</v>
      </c>
      <c r="B23" s="27" t="s">
        <v>38</v>
      </c>
      <c r="C23" s="28"/>
      <c r="D23" s="29"/>
      <c r="E23" s="30"/>
      <c r="F23" s="28"/>
      <c r="G23" s="29"/>
      <c r="H23" s="30"/>
      <c r="I23" s="28"/>
      <c r="J23" s="29"/>
      <c r="K23" s="30"/>
      <c r="L23" s="28"/>
      <c r="M23" s="29"/>
      <c r="N23" s="30">
        <v>15</v>
      </c>
      <c r="O23" s="20"/>
      <c r="P23" s="24">
        <f t="shared" si="1"/>
        <v>15</v>
      </c>
    </row>
    <row r="24" spans="1:16" ht="15.75" thickBot="1" x14ac:dyDescent="0.3">
      <c r="A24" s="79" t="s">
        <v>17</v>
      </c>
      <c r="B24" s="80"/>
      <c r="C24" s="48">
        <f>SUM(C6:C23)-2</f>
        <v>23</v>
      </c>
      <c r="D24" s="69"/>
      <c r="E24" s="33">
        <f>SUM(E6:E23)-2</f>
        <v>30</v>
      </c>
      <c r="F24" s="48">
        <f>SUM(F6:F23)-2</f>
        <v>21</v>
      </c>
      <c r="G24" s="69"/>
      <c r="H24" s="33">
        <f>SUM(H6:H23)-2</f>
        <v>30</v>
      </c>
      <c r="I24" s="48">
        <f>SUM(I6:I23)</f>
        <v>12</v>
      </c>
      <c r="J24" s="69"/>
      <c r="K24" s="33">
        <f>SUM(K6:K23)</f>
        <v>27</v>
      </c>
      <c r="L24" s="48">
        <f>SUM(L6:L23)</f>
        <v>12</v>
      </c>
      <c r="M24" s="69"/>
      <c r="N24" s="33">
        <f>SUM(N6:N23)</f>
        <v>33</v>
      </c>
      <c r="O24" s="32">
        <f>SUM(O6:O23)-60</f>
        <v>1020</v>
      </c>
      <c r="P24" s="32">
        <f>SUM(P6:P23)-4</f>
        <v>120</v>
      </c>
    </row>
    <row r="25" spans="1:16" x14ac:dyDescent="0.25">
      <c r="A25" s="72" t="s">
        <v>101</v>
      </c>
    </row>
    <row r="26" spans="1:16" x14ac:dyDescent="0.25">
      <c r="A26" s="71" t="s">
        <v>114</v>
      </c>
    </row>
    <row r="27" spans="1:16" x14ac:dyDescent="0.25">
      <c r="A27" s="71" t="s">
        <v>116</v>
      </c>
    </row>
    <row r="28" spans="1:16" x14ac:dyDescent="0.25">
      <c r="A28" s="71" t="s">
        <v>117</v>
      </c>
    </row>
    <row r="29" spans="1:16" x14ac:dyDescent="0.25">
      <c r="A29" s="71" t="s">
        <v>112</v>
      </c>
    </row>
    <row r="30" spans="1:16" x14ac:dyDescent="0.25">
      <c r="A30" s="71" t="s">
        <v>113</v>
      </c>
    </row>
    <row r="31" spans="1:16" x14ac:dyDescent="0.25">
      <c r="A31" s="71" t="s">
        <v>104</v>
      </c>
    </row>
  </sheetData>
  <sheetProtection algorithmName="SHA-512" hashValue="HG8u8JOvXZMAWutJOHOhJmHzY5bFLvTV9+/WFlaa4KKsGUbcKUHSoZkrxEeYrt4YmK+szBwYhRYot9YbLoMIkw==" saltValue="J7auBfCGkEICR1b+OARB6g==" spinCount="100000" sheet="1" objects="1" scenarios="1"/>
  <mergeCells count="12">
    <mergeCell ref="A1:P1"/>
    <mergeCell ref="A2:P2"/>
    <mergeCell ref="A3:P3"/>
    <mergeCell ref="O4:O5"/>
    <mergeCell ref="P4:P5"/>
    <mergeCell ref="I4:K4"/>
    <mergeCell ref="L4:N4"/>
    <mergeCell ref="A24:B24"/>
    <mergeCell ref="A4:A5"/>
    <mergeCell ref="B4:B5"/>
    <mergeCell ref="C4:E4"/>
    <mergeCell ref="F4:H4"/>
  </mergeCells>
  <printOptions horizontalCentered="1"/>
  <pageMargins left="0.70866141732283472" right="0.70866141732283472" top="1.1417322834645669" bottom="0.74803149606299213" header="0.31496062992125984" footer="0.31496062992125984"/>
  <pageSetup paperSize="9" scale="97" orientation="landscape" horizontalDpi="300" verticalDpi="300" r:id="rId1"/>
  <headerFooter>
    <oddHeader>&amp;C&amp;A MA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view="pageBreakPreview" zoomScale="115" zoomScaleNormal="100" zoomScaleSheetLayoutView="115" workbookViewId="0">
      <selection activeCell="B19" sqref="B19"/>
    </sheetView>
  </sheetViews>
  <sheetFormatPr defaultRowHeight="15" x14ac:dyDescent="0.25"/>
  <cols>
    <col min="1" max="1" width="22.85546875" style="40" customWidth="1"/>
    <col min="2" max="2" width="31.42578125" style="40" customWidth="1"/>
    <col min="3" max="14" width="5.140625" style="40" customWidth="1"/>
    <col min="15" max="16" width="8.42578125" style="40" customWidth="1"/>
    <col min="17" max="16384" width="9.140625" style="40"/>
  </cols>
  <sheetData>
    <row r="1" spans="1:16" x14ac:dyDescent="0.25">
      <c r="A1" s="88" t="s">
        <v>121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0"/>
    </row>
    <row r="2" spans="1:16" ht="15.75" thickBot="1" x14ac:dyDescent="0.3">
      <c r="A2" s="91" t="s">
        <v>98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</row>
    <row r="3" spans="1:16" ht="15.75" thickBot="1" x14ac:dyDescent="0.3">
      <c r="A3" s="94" t="s">
        <v>99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6"/>
    </row>
    <row r="4" spans="1:16" ht="15.75" thickBot="1" x14ac:dyDescent="0.3">
      <c r="A4" s="99" t="s">
        <v>18</v>
      </c>
      <c r="B4" s="99" t="s">
        <v>23</v>
      </c>
      <c r="C4" s="85" t="s">
        <v>10</v>
      </c>
      <c r="D4" s="86"/>
      <c r="E4" s="87"/>
      <c r="F4" s="85" t="s">
        <v>11</v>
      </c>
      <c r="G4" s="86"/>
      <c r="H4" s="87"/>
      <c r="I4" s="85" t="s">
        <v>12</v>
      </c>
      <c r="J4" s="86"/>
      <c r="K4" s="87"/>
      <c r="L4" s="85" t="s">
        <v>13</v>
      </c>
      <c r="M4" s="86"/>
      <c r="N4" s="87"/>
      <c r="O4" s="97" t="s">
        <v>24</v>
      </c>
      <c r="P4" s="97" t="s">
        <v>25</v>
      </c>
    </row>
    <row r="5" spans="1:16" ht="15.75" thickBot="1" x14ac:dyDescent="0.3">
      <c r="A5" s="100"/>
      <c r="B5" s="100"/>
      <c r="C5" s="25" t="s">
        <v>26</v>
      </c>
      <c r="D5" s="26" t="s">
        <v>49</v>
      </c>
      <c r="E5" s="26" t="s">
        <v>28</v>
      </c>
      <c r="F5" s="25" t="s">
        <v>26</v>
      </c>
      <c r="G5" s="26" t="s">
        <v>49</v>
      </c>
      <c r="H5" s="26" t="s">
        <v>28</v>
      </c>
      <c r="I5" s="25" t="s">
        <v>26</v>
      </c>
      <c r="J5" s="26" t="s">
        <v>49</v>
      </c>
      <c r="K5" s="26" t="s">
        <v>28</v>
      </c>
      <c r="L5" s="25" t="s">
        <v>26</v>
      </c>
      <c r="M5" s="26" t="s">
        <v>49</v>
      </c>
      <c r="N5" s="26" t="s">
        <v>28</v>
      </c>
      <c r="O5" s="98"/>
      <c r="P5" s="98"/>
    </row>
    <row r="6" spans="1:16" x14ac:dyDescent="0.25">
      <c r="A6" s="49" t="s">
        <v>66</v>
      </c>
      <c r="B6" s="50" t="s">
        <v>29</v>
      </c>
      <c r="C6" s="20">
        <v>2</v>
      </c>
      <c r="D6" s="21" t="s">
        <v>14</v>
      </c>
      <c r="E6" s="22">
        <v>2</v>
      </c>
      <c r="F6" s="20"/>
      <c r="G6" s="21"/>
      <c r="H6" s="22"/>
      <c r="I6" s="20"/>
      <c r="J6" s="21"/>
      <c r="K6" s="22"/>
      <c r="L6" s="20"/>
      <c r="M6" s="21"/>
      <c r="N6" s="22"/>
      <c r="O6" s="20">
        <f>15*(C6+F6+I6+L6)</f>
        <v>30</v>
      </c>
      <c r="P6" s="73">
        <f>E6+H6+K6+N6</f>
        <v>2</v>
      </c>
    </row>
    <row r="7" spans="1:16" x14ac:dyDescent="0.25">
      <c r="A7" s="41" t="s">
        <v>67</v>
      </c>
      <c r="B7" s="35" t="s">
        <v>30</v>
      </c>
      <c r="C7" s="15">
        <v>2</v>
      </c>
      <c r="D7" s="10" t="s">
        <v>15</v>
      </c>
      <c r="E7" s="16">
        <v>2</v>
      </c>
      <c r="F7" s="15">
        <v>2</v>
      </c>
      <c r="G7" s="10" t="s">
        <v>15</v>
      </c>
      <c r="H7" s="16">
        <v>2</v>
      </c>
      <c r="I7" s="15"/>
      <c r="J7" s="10"/>
      <c r="K7" s="16"/>
      <c r="L7" s="15"/>
      <c r="M7" s="10"/>
      <c r="N7" s="16"/>
      <c r="O7" s="20">
        <f>15*(C7+F7+I7+L7)</f>
        <v>60</v>
      </c>
      <c r="P7" s="73">
        <f>E7+H7+K7+N7</f>
        <v>4</v>
      </c>
    </row>
    <row r="8" spans="1:16" x14ac:dyDescent="0.25">
      <c r="A8" s="42" t="s">
        <v>68</v>
      </c>
      <c r="B8" s="35" t="s">
        <v>31</v>
      </c>
      <c r="C8" s="15"/>
      <c r="D8" s="10"/>
      <c r="E8" s="16"/>
      <c r="F8" s="15"/>
      <c r="G8" s="10"/>
      <c r="H8" s="16"/>
      <c r="I8" s="15">
        <v>2</v>
      </c>
      <c r="J8" s="10" t="s">
        <v>15</v>
      </c>
      <c r="K8" s="16">
        <v>2</v>
      </c>
      <c r="L8" s="15">
        <v>2</v>
      </c>
      <c r="M8" s="10" t="s">
        <v>15</v>
      </c>
      <c r="N8" s="16">
        <v>2</v>
      </c>
      <c r="O8" s="20">
        <f>15*(C8+F8+I8+L8)</f>
        <v>60</v>
      </c>
      <c r="P8" s="73">
        <f>E8+H8+K8+N8</f>
        <v>4</v>
      </c>
    </row>
    <row r="9" spans="1:16" x14ac:dyDescent="0.25">
      <c r="A9" s="42" t="s">
        <v>63</v>
      </c>
      <c r="B9" s="35" t="s">
        <v>32</v>
      </c>
      <c r="C9" s="15">
        <v>2</v>
      </c>
      <c r="D9" s="10" t="s">
        <v>14</v>
      </c>
      <c r="E9" s="16">
        <v>3</v>
      </c>
      <c r="F9" s="15">
        <v>2</v>
      </c>
      <c r="G9" s="10" t="s">
        <v>14</v>
      </c>
      <c r="H9" s="16">
        <v>3</v>
      </c>
      <c r="I9" s="15"/>
      <c r="J9" s="10"/>
      <c r="K9" s="16"/>
      <c r="L9" s="15"/>
      <c r="M9" s="10"/>
      <c r="N9" s="16"/>
      <c r="O9" s="20">
        <f>15*(C9+F9+I9+L9)</f>
        <v>60</v>
      </c>
      <c r="P9" s="73">
        <f>E9+H9+K9+N9</f>
        <v>6</v>
      </c>
    </row>
    <row r="10" spans="1:16" x14ac:dyDescent="0.25">
      <c r="A10" s="42" t="s">
        <v>62</v>
      </c>
      <c r="B10" s="35" t="s">
        <v>110</v>
      </c>
      <c r="C10" s="15">
        <v>2</v>
      </c>
      <c r="D10" s="10" t="s">
        <v>15</v>
      </c>
      <c r="E10" s="16">
        <v>2</v>
      </c>
      <c r="F10" s="15">
        <v>2</v>
      </c>
      <c r="G10" s="10" t="s">
        <v>15</v>
      </c>
      <c r="H10" s="16">
        <v>2</v>
      </c>
      <c r="I10" s="15"/>
      <c r="J10" s="10"/>
      <c r="K10" s="16"/>
      <c r="L10" s="15"/>
      <c r="M10" s="10"/>
      <c r="N10" s="16"/>
      <c r="O10" s="20">
        <f t="shared" ref="O10:O19" si="0">15*(C10+F10+I10+L10)</f>
        <v>60</v>
      </c>
      <c r="P10" s="73">
        <f t="shared" ref="P10:P23" si="1">E10+H10+K10+N10</f>
        <v>4</v>
      </c>
    </row>
    <row r="11" spans="1:16" x14ac:dyDescent="0.25">
      <c r="A11" s="42" t="s">
        <v>61</v>
      </c>
      <c r="B11" s="35" t="s">
        <v>111</v>
      </c>
      <c r="C11" s="15">
        <v>2</v>
      </c>
      <c r="D11" s="10" t="s">
        <v>15</v>
      </c>
      <c r="E11" s="16">
        <v>2</v>
      </c>
      <c r="F11" s="15">
        <v>2</v>
      </c>
      <c r="G11" s="10" t="s">
        <v>15</v>
      </c>
      <c r="H11" s="16">
        <v>2</v>
      </c>
      <c r="I11" s="15"/>
      <c r="J11" s="10"/>
      <c r="K11" s="16"/>
      <c r="L11" s="13"/>
      <c r="M11" s="10"/>
      <c r="N11" s="44"/>
      <c r="O11" s="20">
        <f t="shared" si="0"/>
        <v>60</v>
      </c>
      <c r="P11" s="73">
        <f t="shared" si="1"/>
        <v>4</v>
      </c>
    </row>
    <row r="12" spans="1:16" x14ac:dyDescent="0.25">
      <c r="A12" s="42" t="s">
        <v>61</v>
      </c>
      <c r="B12" s="35" t="s">
        <v>33</v>
      </c>
      <c r="C12" s="15">
        <v>2</v>
      </c>
      <c r="D12" s="10" t="s">
        <v>15</v>
      </c>
      <c r="E12" s="16">
        <v>2</v>
      </c>
      <c r="F12" s="15">
        <v>2</v>
      </c>
      <c r="G12" s="10" t="s">
        <v>15</v>
      </c>
      <c r="H12" s="16">
        <v>2</v>
      </c>
      <c r="I12" s="15"/>
      <c r="J12" s="10"/>
      <c r="K12" s="16"/>
      <c r="L12" s="15"/>
      <c r="M12" s="10"/>
      <c r="N12" s="16"/>
      <c r="O12" s="20">
        <f t="shared" si="0"/>
        <v>60</v>
      </c>
      <c r="P12" s="73">
        <f t="shared" si="1"/>
        <v>4</v>
      </c>
    </row>
    <row r="13" spans="1:16" x14ac:dyDescent="0.25">
      <c r="A13" s="42" t="s">
        <v>64</v>
      </c>
      <c r="B13" s="36" t="s">
        <v>59</v>
      </c>
      <c r="C13" s="17">
        <v>2</v>
      </c>
      <c r="D13" s="11" t="s">
        <v>14</v>
      </c>
      <c r="E13" s="18">
        <v>7</v>
      </c>
      <c r="F13" s="17">
        <v>2</v>
      </c>
      <c r="G13" s="11" t="s">
        <v>14</v>
      </c>
      <c r="H13" s="18">
        <v>7</v>
      </c>
      <c r="I13" s="17">
        <v>2</v>
      </c>
      <c r="J13" s="11" t="s">
        <v>14</v>
      </c>
      <c r="K13" s="18">
        <v>7</v>
      </c>
      <c r="L13" s="17">
        <v>2</v>
      </c>
      <c r="M13" s="11" t="s">
        <v>14</v>
      </c>
      <c r="N13" s="18">
        <v>7</v>
      </c>
      <c r="O13" s="20">
        <f t="shared" si="0"/>
        <v>120</v>
      </c>
      <c r="P13" s="73">
        <f t="shared" si="1"/>
        <v>28</v>
      </c>
    </row>
    <row r="14" spans="1:16" x14ac:dyDescent="0.25">
      <c r="A14" s="42" t="s">
        <v>123</v>
      </c>
      <c r="B14" s="35" t="s">
        <v>19</v>
      </c>
      <c r="C14" s="15">
        <v>1</v>
      </c>
      <c r="D14" s="10" t="s">
        <v>14</v>
      </c>
      <c r="E14" s="16">
        <v>1</v>
      </c>
      <c r="F14" s="15">
        <v>1</v>
      </c>
      <c r="G14" s="10" t="s">
        <v>14</v>
      </c>
      <c r="H14" s="16">
        <v>1</v>
      </c>
      <c r="I14" s="15"/>
      <c r="J14" s="10"/>
      <c r="K14" s="16"/>
      <c r="L14" s="15"/>
      <c r="M14" s="10"/>
      <c r="N14" s="16"/>
      <c r="O14" s="20">
        <f t="shared" si="0"/>
        <v>30</v>
      </c>
      <c r="P14" s="73">
        <f t="shared" si="1"/>
        <v>2</v>
      </c>
    </row>
    <row r="15" spans="1:16" x14ac:dyDescent="0.25">
      <c r="A15" s="42" t="s">
        <v>70</v>
      </c>
      <c r="B15" s="35" t="s">
        <v>44</v>
      </c>
      <c r="C15" s="15">
        <v>1</v>
      </c>
      <c r="D15" s="10" t="s">
        <v>14</v>
      </c>
      <c r="E15" s="16">
        <v>1</v>
      </c>
      <c r="F15" s="15">
        <v>1</v>
      </c>
      <c r="G15" s="10" t="s">
        <v>14</v>
      </c>
      <c r="H15" s="16">
        <v>1</v>
      </c>
      <c r="I15" s="15">
        <v>1</v>
      </c>
      <c r="J15" s="10" t="s">
        <v>14</v>
      </c>
      <c r="K15" s="16">
        <v>1</v>
      </c>
      <c r="L15" s="15">
        <v>1</v>
      </c>
      <c r="M15" s="10" t="s">
        <v>14</v>
      </c>
      <c r="N15" s="16">
        <v>1</v>
      </c>
      <c r="O15" s="20">
        <f t="shared" si="0"/>
        <v>60</v>
      </c>
      <c r="P15" s="73">
        <f t="shared" si="1"/>
        <v>4</v>
      </c>
    </row>
    <row r="16" spans="1:16" x14ac:dyDescent="0.25">
      <c r="A16" s="42" t="s">
        <v>74</v>
      </c>
      <c r="B16" s="35" t="s">
        <v>21</v>
      </c>
      <c r="C16" s="15">
        <v>1</v>
      </c>
      <c r="D16" s="10" t="s">
        <v>15</v>
      </c>
      <c r="E16" s="16">
        <v>3</v>
      </c>
      <c r="F16" s="15">
        <v>1</v>
      </c>
      <c r="G16" s="10" t="s">
        <v>15</v>
      </c>
      <c r="H16" s="16">
        <v>3</v>
      </c>
      <c r="I16" s="15">
        <v>1</v>
      </c>
      <c r="J16" s="10" t="s">
        <v>15</v>
      </c>
      <c r="K16" s="16">
        <v>3</v>
      </c>
      <c r="L16" s="15">
        <v>1</v>
      </c>
      <c r="M16" s="10" t="s">
        <v>15</v>
      </c>
      <c r="N16" s="16">
        <v>3</v>
      </c>
      <c r="O16" s="20">
        <f t="shared" si="0"/>
        <v>60</v>
      </c>
      <c r="P16" s="73">
        <f t="shared" si="1"/>
        <v>12</v>
      </c>
    </row>
    <row r="17" spans="1:16" x14ac:dyDescent="0.25">
      <c r="A17" s="42" t="s">
        <v>71</v>
      </c>
      <c r="B17" s="35" t="s">
        <v>48</v>
      </c>
      <c r="C17" s="15">
        <v>2</v>
      </c>
      <c r="D17" s="10" t="s">
        <v>15</v>
      </c>
      <c r="E17" s="16">
        <v>2</v>
      </c>
      <c r="F17" s="15">
        <v>2</v>
      </c>
      <c r="G17" s="10" t="s">
        <v>15</v>
      </c>
      <c r="H17" s="16">
        <v>2</v>
      </c>
      <c r="I17" s="15"/>
      <c r="J17" s="10"/>
      <c r="K17" s="16"/>
      <c r="L17" s="15"/>
      <c r="M17" s="10"/>
      <c r="N17" s="16"/>
      <c r="O17" s="20">
        <f t="shared" si="0"/>
        <v>60</v>
      </c>
      <c r="P17" s="73">
        <f t="shared" si="1"/>
        <v>4</v>
      </c>
    </row>
    <row r="18" spans="1:16" x14ac:dyDescent="0.25">
      <c r="A18" s="42" t="s">
        <v>72</v>
      </c>
      <c r="B18" s="12" t="s">
        <v>124</v>
      </c>
      <c r="C18" s="15">
        <v>2</v>
      </c>
      <c r="D18" s="10" t="s">
        <v>15</v>
      </c>
      <c r="E18" s="16">
        <v>1</v>
      </c>
      <c r="F18" s="15">
        <v>2</v>
      </c>
      <c r="G18" s="10" t="s">
        <v>15</v>
      </c>
      <c r="H18" s="16">
        <v>1</v>
      </c>
      <c r="I18" s="15">
        <v>2</v>
      </c>
      <c r="J18" s="10" t="s">
        <v>15</v>
      </c>
      <c r="K18" s="16">
        <v>1</v>
      </c>
      <c r="L18" s="15">
        <v>2</v>
      </c>
      <c r="M18" s="10" t="s">
        <v>15</v>
      </c>
      <c r="N18" s="16">
        <v>1</v>
      </c>
      <c r="O18" s="20">
        <f t="shared" si="0"/>
        <v>120</v>
      </c>
      <c r="P18" s="73">
        <f t="shared" si="1"/>
        <v>4</v>
      </c>
    </row>
    <row r="19" spans="1:16" x14ac:dyDescent="0.25">
      <c r="A19" s="42" t="s">
        <v>122</v>
      </c>
      <c r="B19" s="12" t="s">
        <v>45</v>
      </c>
      <c r="C19" s="15">
        <v>4</v>
      </c>
      <c r="D19" s="10" t="s">
        <v>15</v>
      </c>
      <c r="E19" s="16">
        <v>4</v>
      </c>
      <c r="F19" s="15">
        <v>4</v>
      </c>
      <c r="G19" s="10" t="s">
        <v>15</v>
      </c>
      <c r="H19" s="16">
        <v>4</v>
      </c>
      <c r="I19" s="15">
        <v>4</v>
      </c>
      <c r="J19" s="10" t="s">
        <v>15</v>
      </c>
      <c r="K19" s="16">
        <v>4</v>
      </c>
      <c r="L19" s="15">
        <v>4</v>
      </c>
      <c r="M19" s="10" t="s">
        <v>15</v>
      </c>
      <c r="N19" s="16">
        <v>4</v>
      </c>
      <c r="O19" s="20">
        <f t="shared" si="0"/>
        <v>240</v>
      </c>
      <c r="P19" s="73">
        <f t="shared" si="1"/>
        <v>16</v>
      </c>
    </row>
    <row r="20" spans="1:16" x14ac:dyDescent="0.25">
      <c r="A20" s="74"/>
      <c r="B20" s="12" t="s">
        <v>35</v>
      </c>
      <c r="C20" s="15"/>
      <c r="D20" s="10"/>
      <c r="E20" s="16"/>
      <c r="F20" s="15"/>
      <c r="G20" s="10"/>
      <c r="H20" s="16">
        <v>1</v>
      </c>
      <c r="I20" s="15"/>
      <c r="J20" s="10"/>
      <c r="K20" s="16">
        <v>3</v>
      </c>
      <c r="L20" s="15"/>
      <c r="M20" s="10"/>
      <c r="N20" s="16"/>
      <c r="O20" s="20"/>
      <c r="P20" s="73">
        <f t="shared" si="1"/>
        <v>4</v>
      </c>
    </row>
    <row r="21" spans="1:16" x14ac:dyDescent="0.25">
      <c r="A21" s="38" t="s">
        <v>109</v>
      </c>
      <c r="B21" s="12" t="s">
        <v>16</v>
      </c>
      <c r="C21" s="15"/>
      <c r="D21" s="10" t="s">
        <v>37</v>
      </c>
      <c r="E21" s="16">
        <v>0</v>
      </c>
      <c r="F21" s="15"/>
      <c r="G21" s="10" t="s">
        <v>37</v>
      </c>
      <c r="H21" s="16">
        <v>0</v>
      </c>
      <c r="I21" s="15"/>
      <c r="J21" s="10"/>
      <c r="K21" s="16"/>
      <c r="L21" s="15"/>
      <c r="M21" s="10"/>
      <c r="N21" s="16"/>
      <c r="O21" s="20"/>
      <c r="P21" s="73">
        <f t="shared" si="1"/>
        <v>0</v>
      </c>
    </row>
    <row r="22" spans="1:16" x14ac:dyDescent="0.25">
      <c r="A22" s="77"/>
      <c r="B22" s="12" t="s">
        <v>100</v>
      </c>
      <c r="C22" s="15"/>
      <c r="D22" s="10"/>
      <c r="E22" s="16"/>
      <c r="F22" s="15"/>
      <c r="G22" s="10"/>
      <c r="H22" s="16">
        <v>3</v>
      </c>
      <c r="I22" s="15"/>
      <c r="J22" s="10"/>
      <c r="K22" s="16">
        <v>4</v>
      </c>
      <c r="L22" s="15"/>
      <c r="M22" s="10"/>
      <c r="N22" s="16"/>
      <c r="O22" s="20"/>
      <c r="P22" s="73">
        <f t="shared" si="1"/>
        <v>7</v>
      </c>
    </row>
    <row r="23" spans="1:16" ht="15.75" thickBot="1" x14ac:dyDescent="0.3">
      <c r="A23" s="65" t="s">
        <v>53</v>
      </c>
      <c r="B23" s="9" t="s">
        <v>38</v>
      </c>
      <c r="C23" s="66"/>
      <c r="D23" s="67"/>
      <c r="E23" s="8"/>
      <c r="F23" s="66"/>
      <c r="G23" s="67"/>
      <c r="H23" s="8"/>
      <c r="I23" s="66"/>
      <c r="J23" s="67"/>
      <c r="K23" s="8"/>
      <c r="L23" s="66"/>
      <c r="M23" s="67"/>
      <c r="N23" s="8">
        <v>15</v>
      </c>
      <c r="O23" s="20"/>
      <c r="P23" s="73">
        <f t="shared" si="1"/>
        <v>15</v>
      </c>
    </row>
    <row r="24" spans="1:16" ht="15.75" thickBot="1" x14ac:dyDescent="0.3">
      <c r="A24" s="101" t="s">
        <v>17</v>
      </c>
      <c r="B24" s="102"/>
      <c r="C24" s="33">
        <f>SUM(C6:C23)-2</f>
        <v>23</v>
      </c>
      <c r="D24" s="69"/>
      <c r="E24" s="33">
        <f>SUM(E6:E23)-2</f>
        <v>30</v>
      </c>
      <c r="F24" s="33">
        <f>SUM(F6:F23)-2</f>
        <v>21</v>
      </c>
      <c r="G24" s="69"/>
      <c r="H24" s="33">
        <f>SUM(H6:H23)-2</f>
        <v>32</v>
      </c>
      <c r="I24" s="33">
        <f>SUM(I6:I23)</f>
        <v>12</v>
      </c>
      <c r="J24" s="69"/>
      <c r="K24" s="33">
        <f>SUM(K6:K23)</f>
        <v>25</v>
      </c>
      <c r="L24" s="33">
        <f>SUM(L6:L23)</f>
        <v>12</v>
      </c>
      <c r="M24" s="69"/>
      <c r="N24" s="33">
        <f>SUM(N6:N23)</f>
        <v>33</v>
      </c>
      <c r="O24" s="32">
        <f>SUM(O6:O23)-60</f>
        <v>1020</v>
      </c>
      <c r="P24" s="32">
        <f>SUM(P6:P23)-4</f>
        <v>120</v>
      </c>
    </row>
    <row r="25" spans="1:16" x14ac:dyDescent="0.25">
      <c r="A25" s="72" t="s">
        <v>101</v>
      </c>
    </row>
    <row r="26" spans="1:16" x14ac:dyDescent="0.25">
      <c r="A26" s="71" t="s">
        <v>114</v>
      </c>
    </row>
    <row r="27" spans="1:16" x14ac:dyDescent="0.25">
      <c r="A27" s="71" t="s">
        <v>116</v>
      </c>
    </row>
    <row r="28" spans="1:16" x14ac:dyDescent="0.25">
      <c r="A28" s="71" t="s">
        <v>117</v>
      </c>
    </row>
    <row r="29" spans="1:16" x14ac:dyDescent="0.25">
      <c r="A29" s="71" t="s">
        <v>112</v>
      </c>
    </row>
    <row r="30" spans="1:16" x14ac:dyDescent="0.25">
      <c r="A30" s="71" t="s">
        <v>113</v>
      </c>
    </row>
    <row r="31" spans="1:16" x14ac:dyDescent="0.25">
      <c r="A31" s="71" t="s">
        <v>104</v>
      </c>
    </row>
  </sheetData>
  <sheetProtection algorithmName="SHA-512" hashValue="prbKn8Ul942AGIDKxA4rT45tLtHFflBjRAEAvKkcjKlsEPN2WxgY7HfQ9Rrg+hrz/iigJD+s6cf1gtyYAiSU9Q==" saltValue="/JMW3h3C9powpWq4NNT9kA==" spinCount="100000" sheet="1" objects="1" scenarios="1"/>
  <mergeCells count="12">
    <mergeCell ref="A1:P1"/>
    <mergeCell ref="A2:P2"/>
    <mergeCell ref="A3:P3"/>
    <mergeCell ref="O4:O5"/>
    <mergeCell ref="P4:P5"/>
    <mergeCell ref="I4:K4"/>
    <mergeCell ref="L4:N4"/>
    <mergeCell ref="A24:B24"/>
    <mergeCell ref="A4:A5"/>
    <mergeCell ref="B4:B5"/>
    <mergeCell ref="C4:E4"/>
    <mergeCell ref="F4:H4"/>
  </mergeCells>
  <printOptions horizontalCentered="1"/>
  <pageMargins left="0.70866141732283472" right="0.70866141732283472" top="0.94488188976377963" bottom="0.74803149606299213" header="0.5" footer="0.31496062992125984"/>
  <pageSetup paperSize="9" scale="98" orientation="landscape" horizontalDpi="300" verticalDpi="300" r:id="rId1"/>
  <headerFooter>
    <oddHeader>&amp;C&amp;A MA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view="pageBreakPreview" zoomScale="115" zoomScaleNormal="100" zoomScaleSheetLayoutView="115" workbookViewId="0">
      <selection activeCell="A24" sqref="A24"/>
    </sheetView>
  </sheetViews>
  <sheetFormatPr defaultRowHeight="15" x14ac:dyDescent="0.25"/>
  <cols>
    <col min="1" max="1" width="24" customWidth="1"/>
    <col min="2" max="2" width="31.42578125" bestFit="1" customWidth="1"/>
    <col min="3" max="14" width="4.85546875" customWidth="1"/>
    <col min="15" max="16" width="6.42578125" style="108" customWidth="1"/>
  </cols>
  <sheetData>
    <row r="1" spans="1:16" ht="15.75" customHeight="1" thickTop="1" x14ac:dyDescent="0.25">
      <c r="A1" s="103" t="s">
        <v>125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15.75" thickBot="1" x14ac:dyDescent="0.3">
      <c r="A2" s="91" t="s">
        <v>98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</row>
    <row r="3" spans="1:16" ht="15.75" thickBot="1" x14ac:dyDescent="0.3">
      <c r="A3" s="94" t="s">
        <v>99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6"/>
    </row>
    <row r="4" spans="1:16" ht="15.75" thickBot="1" x14ac:dyDescent="0.3">
      <c r="A4" s="81" t="s">
        <v>18</v>
      </c>
      <c r="B4" s="83" t="s">
        <v>23</v>
      </c>
      <c r="C4" s="85" t="s">
        <v>10</v>
      </c>
      <c r="D4" s="86"/>
      <c r="E4" s="87"/>
      <c r="F4" s="85" t="s">
        <v>11</v>
      </c>
      <c r="G4" s="86"/>
      <c r="H4" s="87"/>
      <c r="I4" s="85" t="s">
        <v>12</v>
      </c>
      <c r="J4" s="86"/>
      <c r="K4" s="87"/>
      <c r="L4" s="85" t="s">
        <v>13</v>
      </c>
      <c r="M4" s="86"/>
      <c r="N4" s="87"/>
      <c r="O4" s="105" t="s">
        <v>24</v>
      </c>
      <c r="P4" s="105" t="s">
        <v>25</v>
      </c>
    </row>
    <row r="5" spans="1:16" ht="15.75" thickBot="1" x14ac:dyDescent="0.3">
      <c r="A5" s="82"/>
      <c r="B5" s="84"/>
      <c r="C5" s="78" t="s">
        <v>26</v>
      </c>
      <c r="D5" s="26" t="s">
        <v>27</v>
      </c>
      <c r="E5" s="26" t="s">
        <v>28</v>
      </c>
      <c r="F5" s="78" t="s">
        <v>26</v>
      </c>
      <c r="G5" s="26" t="s">
        <v>27</v>
      </c>
      <c r="H5" s="26" t="s">
        <v>28</v>
      </c>
      <c r="I5" s="78" t="s">
        <v>26</v>
      </c>
      <c r="J5" s="26" t="s">
        <v>27</v>
      </c>
      <c r="K5" s="26" t="s">
        <v>28</v>
      </c>
      <c r="L5" s="78" t="s">
        <v>26</v>
      </c>
      <c r="M5" s="26" t="s">
        <v>27</v>
      </c>
      <c r="N5" s="26" t="s">
        <v>28</v>
      </c>
      <c r="O5" s="106"/>
      <c r="P5" s="106"/>
    </row>
    <row r="6" spans="1:16" x14ac:dyDescent="0.25">
      <c r="A6" s="49" t="s">
        <v>126</v>
      </c>
      <c r="B6" s="34" t="s">
        <v>29</v>
      </c>
      <c r="C6" s="20">
        <v>2</v>
      </c>
      <c r="D6" s="21" t="s">
        <v>14</v>
      </c>
      <c r="E6" s="22">
        <v>2</v>
      </c>
      <c r="F6" s="20"/>
      <c r="G6" s="21"/>
      <c r="H6" s="22"/>
      <c r="I6" s="20"/>
      <c r="J6" s="21"/>
      <c r="K6" s="22"/>
      <c r="L6" s="20"/>
      <c r="M6" s="21"/>
      <c r="N6" s="22"/>
      <c r="O6" s="23">
        <f>15*(C6+F6+I6+L6)</f>
        <v>30</v>
      </c>
      <c r="P6" s="24">
        <f>E6+H6+K6+N6</f>
        <v>2</v>
      </c>
    </row>
    <row r="7" spans="1:16" x14ac:dyDescent="0.25">
      <c r="A7" s="41" t="s">
        <v>127</v>
      </c>
      <c r="B7" s="35" t="s">
        <v>30</v>
      </c>
      <c r="C7" s="15">
        <v>2</v>
      </c>
      <c r="D7" s="10" t="s">
        <v>15</v>
      </c>
      <c r="E7" s="16">
        <v>2</v>
      </c>
      <c r="F7" s="15">
        <v>2</v>
      </c>
      <c r="G7" s="10" t="s">
        <v>15</v>
      </c>
      <c r="H7" s="16">
        <v>2</v>
      </c>
      <c r="I7" s="15"/>
      <c r="J7" s="10"/>
      <c r="K7" s="16"/>
      <c r="L7" s="15"/>
      <c r="M7" s="10"/>
      <c r="N7" s="16"/>
      <c r="O7" s="23">
        <f t="shared" ref="O7:O20" si="0">15*(C7+F7+I7+L7)</f>
        <v>60</v>
      </c>
      <c r="P7" s="24">
        <f t="shared" ref="P7:P24" si="1">E7+H7+K7+N7</f>
        <v>4</v>
      </c>
    </row>
    <row r="8" spans="1:16" x14ac:dyDescent="0.25">
      <c r="A8" s="42" t="s">
        <v>128</v>
      </c>
      <c r="B8" s="35" t="s">
        <v>31</v>
      </c>
      <c r="C8" s="15"/>
      <c r="D8" s="10"/>
      <c r="E8" s="16"/>
      <c r="F8" s="15"/>
      <c r="G8" s="10"/>
      <c r="H8" s="16"/>
      <c r="I8" s="15">
        <v>2</v>
      </c>
      <c r="J8" s="10" t="s">
        <v>15</v>
      </c>
      <c r="K8" s="16">
        <v>2</v>
      </c>
      <c r="L8" s="15">
        <v>2</v>
      </c>
      <c r="M8" s="10" t="s">
        <v>15</v>
      </c>
      <c r="N8" s="16">
        <v>2</v>
      </c>
      <c r="O8" s="23">
        <f t="shared" si="0"/>
        <v>60</v>
      </c>
      <c r="P8" s="24">
        <f t="shared" si="1"/>
        <v>4</v>
      </c>
    </row>
    <row r="9" spans="1:16" x14ac:dyDescent="0.25">
      <c r="A9" s="42" t="s">
        <v>129</v>
      </c>
      <c r="B9" s="35" t="s">
        <v>32</v>
      </c>
      <c r="C9" s="15">
        <v>2</v>
      </c>
      <c r="D9" s="10" t="s">
        <v>14</v>
      </c>
      <c r="E9" s="16">
        <v>3</v>
      </c>
      <c r="F9" s="15">
        <v>2</v>
      </c>
      <c r="G9" s="10" t="s">
        <v>14</v>
      </c>
      <c r="H9" s="16">
        <v>3</v>
      </c>
      <c r="I9" s="15"/>
      <c r="J9" s="10"/>
      <c r="K9" s="16"/>
      <c r="L9" s="15"/>
      <c r="M9" s="10"/>
      <c r="N9" s="16"/>
      <c r="O9" s="23">
        <f t="shared" si="0"/>
        <v>60</v>
      </c>
      <c r="P9" s="24">
        <f t="shared" si="1"/>
        <v>6</v>
      </c>
    </row>
    <row r="10" spans="1:16" x14ac:dyDescent="0.25">
      <c r="A10" s="42" t="s">
        <v>130</v>
      </c>
      <c r="B10" s="35" t="s">
        <v>20</v>
      </c>
      <c r="C10" s="15">
        <v>2</v>
      </c>
      <c r="D10" s="10" t="s">
        <v>15</v>
      </c>
      <c r="E10" s="16">
        <v>2</v>
      </c>
      <c r="F10" s="15">
        <v>2</v>
      </c>
      <c r="G10" s="10" t="s">
        <v>15</v>
      </c>
      <c r="H10" s="16">
        <v>2</v>
      </c>
      <c r="I10" s="15"/>
      <c r="J10" s="10"/>
      <c r="K10" s="16"/>
      <c r="L10" s="15"/>
      <c r="M10" s="10"/>
      <c r="N10" s="16"/>
      <c r="O10" s="23">
        <f t="shared" si="0"/>
        <v>60</v>
      </c>
      <c r="P10" s="24">
        <f t="shared" si="1"/>
        <v>4</v>
      </c>
    </row>
    <row r="11" spans="1:16" x14ac:dyDescent="0.25">
      <c r="A11" s="42" t="s">
        <v>131</v>
      </c>
      <c r="B11" s="35" t="s">
        <v>111</v>
      </c>
      <c r="C11" s="15">
        <v>2</v>
      </c>
      <c r="D11" s="10" t="s">
        <v>15</v>
      </c>
      <c r="E11" s="16">
        <v>2</v>
      </c>
      <c r="F11" s="15">
        <v>2</v>
      </c>
      <c r="G11" s="10" t="s">
        <v>15</v>
      </c>
      <c r="H11" s="16">
        <v>2</v>
      </c>
      <c r="I11" s="15"/>
      <c r="J11" s="10"/>
      <c r="K11" s="16"/>
      <c r="L11" s="13"/>
      <c r="M11" s="10"/>
      <c r="N11" s="44"/>
      <c r="O11" s="23">
        <f t="shared" si="0"/>
        <v>60</v>
      </c>
      <c r="P11" s="24">
        <f t="shared" si="1"/>
        <v>4</v>
      </c>
    </row>
    <row r="12" spans="1:16" x14ac:dyDescent="0.25">
      <c r="A12" s="42" t="s">
        <v>132</v>
      </c>
      <c r="B12" s="35" t="s">
        <v>33</v>
      </c>
      <c r="C12" s="15">
        <v>2</v>
      </c>
      <c r="D12" s="10" t="s">
        <v>15</v>
      </c>
      <c r="E12" s="16">
        <v>2</v>
      </c>
      <c r="F12" s="15">
        <v>2</v>
      </c>
      <c r="G12" s="10" t="s">
        <v>15</v>
      </c>
      <c r="H12" s="16">
        <v>2</v>
      </c>
      <c r="I12" s="15"/>
      <c r="J12" s="10"/>
      <c r="K12" s="16"/>
      <c r="L12" s="15"/>
      <c r="M12" s="10"/>
      <c r="N12" s="16"/>
      <c r="O12" s="23">
        <f t="shared" si="0"/>
        <v>60</v>
      </c>
      <c r="P12" s="24">
        <f t="shared" si="1"/>
        <v>4</v>
      </c>
    </row>
    <row r="13" spans="1:16" x14ac:dyDescent="0.25">
      <c r="A13" s="42" t="s">
        <v>133</v>
      </c>
      <c r="B13" s="35" t="s">
        <v>134</v>
      </c>
      <c r="C13" s="15">
        <v>2</v>
      </c>
      <c r="D13" s="10" t="s">
        <v>14</v>
      </c>
      <c r="E13" s="16">
        <v>2</v>
      </c>
      <c r="F13" s="15">
        <v>2</v>
      </c>
      <c r="G13" s="10" t="s">
        <v>14</v>
      </c>
      <c r="H13" s="16">
        <v>2</v>
      </c>
      <c r="I13" s="15">
        <v>2</v>
      </c>
      <c r="J13" s="10" t="s">
        <v>14</v>
      </c>
      <c r="K13" s="16">
        <v>2</v>
      </c>
      <c r="L13" s="15"/>
      <c r="M13" s="10"/>
      <c r="N13" s="16"/>
      <c r="O13" s="23">
        <f t="shared" si="0"/>
        <v>90</v>
      </c>
      <c r="P13" s="24">
        <f t="shared" si="1"/>
        <v>6</v>
      </c>
    </row>
    <row r="14" spans="1:16" x14ac:dyDescent="0.25">
      <c r="A14" s="38" t="s">
        <v>135</v>
      </c>
      <c r="B14" s="36" t="s">
        <v>136</v>
      </c>
      <c r="C14" s="17">
        <v>2</v>
      </c>
      <c r="D14" s="11" t="s">
        <v>14</v>
      </c>
      <c r="E14" s="18">
        <v>7</v>
      </c>
      <c r="F14" s="17">
        <v>2</v>
      </c>
      <c r="G14" s="11" t="s">
        <v>14</v>
      </c>
      <c r="H14" s="18">
        <v>7</v>
      </c>
      <c r="I14" s="17">
        <v>2</v>
      </c>
      <c r="J14" s="11" t="s">
        <v>14</v>
      </c>
      <c r="K14" s="18">
        <v>7</v>
      </c>
      <c r="L14" s="17">
        <v>2</v>
      </c>
      <c r="M14" s="11" t="s">
        <v>14</v>
      </c>
      <c r="N14" s="18">
        <v>7</v>
      </c>
      <c r="O14" s="23">
        <f t="shared" si="0"/>
        <v>120</v>
      </c>
      <c r="P14" s="24">
        <f t="shared" si="1"/>
        <v>28</v>
      </c>
    </row>
    <row r="15" spans="1:16" x14ac:dyDescent="0.25">
      <c r="A15" s="42" t="s">
        <v>137</v>
      </c>
      <c r="B15" s="35" t="s">
        <v>44</v>
      </c>
      <c r="C15" s="15">
        <v>2</v>
      </c>
      <c r="D15" s="10" t="s">
        <v>15</v>
      </c>
      <c r="E15" s="16">
        <v>1</v>
      </c>
      <c r="F15" s="15">
        <v>2</v>
      </c>
      <c r="G15" s="10" t="s">
        <v>15</v>
      </c>
      <c r="H15" s="16">
        <v>1</v>
      </c>
      <c r="I15" s="15">
        <v>2</v>
      </c>
      <c r="J15" s="10" t="s">
        <v>15</v>
      </c>
      <c r="K15" s="16">
        <v>1</v>
      </c>
      <c r="L15" s="15">
        <v>2</v>
      </c>
      <c r="M15" s="10" t="s">
        <v>15</v>
      </c>
      <c r="N15" s="16">
        <v>1</v>
      </c>
      <c r="O15" s="23">
        <f t="shared" si="0"/>
        <v>120</v>
      </c>
      <c r="P15" s="24">
        <f t="shared" si="1"/>
        <v>4</v>
      </c>
    </row>
    <row r="16" spans="1:16" x14ac:dyDescent="0.25">
      <c r="A16" s="42" t="s">
        <v>138</v>
      </c>
      <c r="B16" s="35" t="s">
        <v>139</v>
      </c>
      <c r="C16" s="15">
        <v>2</v>
      </c>
      <c r="D16" s="10" t="s">
        <v>15</v>
      </c>
      <c r="E16" s="16">
        <v>2</v>
      </c>
      <c r="F16" s="15">
        <v>2</v>
      </c>
      <c r="G16" s="10" t="s">
        <v>15</v>
      </c>
      <c r="H16" s="16">
        <v>2</v>
      </c>
      <c r="I16" s="15"/>
      <c r="J16" s="10"/>
      <c r="K16" s="16"/>
      <c r="L16" s="15"/>
      <c r="M16" s="10"/>
      <c r="N16" s="16"/>
      <c r="O16" s="23">
        <f t="shared" si="0"/>
        <v>60</v>
      </c>
      <c r="P16" s="24">
        <f t="shared" si="1"/>
        <v>4</v>
      </c>
    </row>
    <row r="17" spans="1:16" x14ac:dyDescent="0.25">
      <c r="A17" s="42" t="s">
        <v>140</v>
      </c>
      <c r="B17" s="35" t="s">
        <v>141</v>
      </c>
      <c r="C17" s="15">
        <v>2</v>
      </c>
      <c r="D17" s="10" t="s">
        <v>15</v>
      </c>
      <c r="E17" s="16">
        <v>1</v>
      </c>
      <c r="F17" s="15">
        <v>2</v>
      </c>
      <c r="G17" s="10" t="s">
        <v>15</v>
      </c>
      <c r="H17" s="16">
        <v>1</v>
      </c>
      <c r="I17" s="15"/>
      <c r="J17" s="10"/>
      <c r="K17" s="16"/>
      <c r="L17" s="15"/>
      <c r="M17" s="10"/>
      <c r="N17" s="16"/>
      <c r="O17" s="23">
        <f t="shared" si="0"/>
        <v>60</v>
      </c>
      <c r="P17" s="24">
        <f t="shared" si="1"/>
        <v>2</v>
      </c>
    </row>
    <row r="18" spans="1:16" x14ac:dyDescent="0.25">
      <c r="A18" s="42" t="s">
        <v>142</v>
      </c>
      <c r="B18" s="12" t="s">
        <v>143</v>
      </c>
      <c r="C18" s="15">
        <v>2</v>
      </c>
      <c r="D18" s="10" t="s">
        <v>15</v>
      </c>
      <c r="E18" s="16">
        <v>2</v>
      </c>
      <c r="F18" s="15">
        <v>2</v>
      </c>
      <c r="G18" s="10" t="s">
        <v>15</v>
      </c>
      <c r="H18" s="16">
        <v>2</v>
      </c>
      <c r="I18" s="15">
        <v>2</v>
      </c>
      <c r="J18" s="10" t="s">
        <v>15</v>
      </c>
      <c r="K18" s="16">
        <v>2</v>
      </c>
      <c r="L18" s="15">
        <v>2</v>
      </c>
      <c r="M18" s="10" t="s">
        <v>15</v>
      </c>
      <c r="N18" s="16">
        <v>2</v>
      </c>
      <c r="O18" s="23">
        <f t="shared" si="0"/>
        <v>120</v>
      </c>
      <c r="P18" s="24">
        <f t="shared" si="1"/>
        <v>8</v>
      </c>
    </row>
    <row r="19" spans="1:16" x14ac:dyDescent="0.25">
      <c r="A19" s="42" t="s">
        <v>144</v>
      </c>
      <c r="B19" s="12" t="s">
        <v>145</v>
      </c>
      <c r="C19" s="15">
        <v>2</v>
      </c>
      <c r="D19" s="10" t="s">
        <v>15</v>
      </c>
      <c r="E19" s="16">
        <v>2</v>
      </c>
      <c r="F19" s="15">
        <v>2</v>
      </c>
      <c r="G19" s="10" t="s">
        <v>15</v>
      </c>
      <c r="H19" s="16">
        <v>2</v>
      </c>
      <c r="I19" s="15"/>
      <c r="J19" s="10"/>
      <c r="K19" s="16"/>
      <c r="L19" s="15"/>
      <c r="M19" s="10"/>
      <c r="N19" s="16"/>
      <c r="O19" s="23">
        <f t="shared" si="0"/>
        <v>60</v>
      </c>
      <c r="P19" s="24">
        <f t="shared" si="1"/>
        <v>4</v>
      </c>
    </row>
    <row r="20" spans="1:16" x14ac:dyDescent="0.25">
      <c r="A20" s="42" t="s">
        <v>146</v>
      </c>
      <c r="B20" s="12" t="s">
        <v>147</v>
      </c>
      <c r="C20" s="15">
        <v>2</v>
      </c>
      <c r="D20" s="10" t="s">
        <v>15</v>
      </c>
      <c r="E20" s="16">
        <v>3</v>
      </c>
      <c r="F20" s="15">
        <v>2</v>
      </c>
      <c r="G20" s="10" t="s">
        <v>15</v>
      </c>
      <c r="H20" s="16">
        <v>3</v>
      </c>
      <c r="I20" s="15">
        <v>2</v>
      </c>
      <c r="J20" s="10" t="s">
        <v>15</v>
      </c>
      <c r="K20" s="16">
        <v>3</v>
      </c>
      <c r="L20" s="15">
        <v>2</v>
      </c>
      <c r="M20" s="10" t="s">
        <v>15</v>
      </c>
      <c r="N20" s="16">
        <v>3</v>
      </c>
      <c r="O20" s="23">
        <f t="shared" si="0"/>
        <v>120</v>
      </c>
      <c r="P20" s="24">
        <f t="shared" si="1"/>
        <v>12</v>
      </c>
    </row>
    <row r="21" spans="1:16" x14ac:dyDescent="0.25">
      <c r="A21" s="38" t="s">
        <v>109</v>
      </c>
      <c r="B21" s="12" t="s">
        <v>16</v>
      </c>
      <c r="C21" s="15"/>
      <c r="D21" s="10" t="s">
        <v>37</v>
      </c>
      <c r="E21" s="16">
        <v>0</v>
      </c>
      <c r="F21" s="15"/>
      <c r="G21" s="10" t="s">
        <v>37</v>
      </c>
      <c r="H21" s="16">
        <v>0</v>
      </c>
      <c r="I21" s="15"/>
      <c r="J21" s="10"/>
      <c r="K21" s="16"/>
      <c r="L21" s="15"/>
      <c r="M21" s="10"/>
      <c r="N21" s="16"/>
      <c r="O21" s="19"/>
      <c r="P21" s="24">
        <f t="shared" si="1"/>
        <v>0</v>
      </c>
    </row>
    <row r="22" spans="1:16" x14ac:dyDescent="0.25">
      <c r="A22" s="38"/>
      <c r="B22" s="35" t="s">
        <v>35</v>
      </c>
      <c r="C22" s="15"/>
      <c r="D22" s="10"/>
      <c r="E22" s="16"/>
      <c r="F22" s="15"/>
      <c r="G22" s="10"/>
      <c r="H22" s="16">
        <v>1</v>
      </c>
      <c r="I22" s="15"/>
      <c r="J22" s="10"/>
      <c r="K22" s="16">
        <v>3</v>
      </c>
      <c r="L22" s="15"/>
      <c r="M22" s="10"/>
      <c r="N22" s="16"/>
      <c r="O22" s="19">
        <v>0</v>
      </c>
      <c r="P22" s="24">
        <f t="shared" si="1"/>
        <v>4</v>
      </c>
    </row>
    <row r="23" spans="1:16" x14ac:dyDescent="0.25">
      <c r="A23" s="39"/>
      <c r="B23" s="12" t="s">
        <v>102</v>
      </c>
      <c r="C23" s="15"/>
      <c r="D23" s="10"/>
      <c r="E23" s="16"/>
      <c r="F23" s="15"/>
      <c r="G23" s="10"/>
      <c r="H23" s="16"/>
      <c r="I23" s="15"/>
      <c r="J23" s="10"/>
      <c r="K23" s="16">
        <v>9</v>
      </c>
      <c r="L23" s="15"/>
      <c r="M23" s="10"/>
      <c r="N23" s="16"/>
      <c r="O23" s="19"/>
      <c r="P23" s="24">
        <f t="shared" si="1"/>
        <v>9</v>
      </c>
    </row>
    <row r="24" spans="1:16" ht="15.75" thickBot="1" x14ac:dyDescent="0.3">
      <c r="A24" s="38" t="s">
        <v>153</v>
      </c>
      <c r="B24" s="37" t="s">
        <v>38</v>
      </c>
      <c r="C24" s="28"/>
      <c r="D24" s="29"/>
      <c r="E24" s="30"/>
      <c r="F24" s="28"/>
      <c r="G24" s="29"/>
      <c r="H24" s="30"/>
      <c r="I24" s="28"/>
      <c r="J24" s="29"/>
      <c r="K24" s="30"/>
      <c r="L24" s="28"/>
      <c r="M24" s="29"/>
      <c r="N24" s="30">
        <v>15</v>
      </c>
      <c r="O24" s="31"/>
      <c r="P24" s="24">
        <f t="shared" si="1"/>
        <v>15</v>
      </c>
    </row>
    <row r="25" spans="1:16" ht="15.75" thickBot="1" x14ac:dyDescent="0.3">
      <c r="A25" s="79" t="s">
        <v>17</v>
      </c>
      <c r="B25" s="80"/>
      <c r="C25" s="68">
        <f>SUM(C6:C24)-2</f>
        <v>26</v>
      </c>
      <c r="D25" s="69"/>
      <c r="E25" s="33">
        <f>SUM(E6:E24)-2</f>
        <v>31</v>
      </c>
      <c r="F25" s="68">
        <f>SUM(F6:F24)-2</f>
        <v>24</v>
      </c>
      <c r="G25" s="69"/>
      <c r="H25" s="33">
        <f>SUM(H6:H24)-2</f>
        <v>30</v>
      </c>
      <c r="I25" s="68">
        <f t="shared" ref="I25:N25" si="2">SUM(I6:I24)</f>
        <v>12</v>
      </c>
      <c r="J25" s="69"/>
      <c r="K25" s="33">
        <f t="shared" si="2"/>
        <v>29</v>
      </c>
      <c r="L25" s="68">
        <f t="shared" si="2"/>
        <v>10</v>
      </c>
      <c r="M25" s="69"/>
      <c r="N25" s="33">
        <f t="shared" si="2"/>
        <v>30</v>
      </c>
      <c r="O25" s="107">
        <f>SUM(O6:O24)-60</f>
        <v>1080</v>
      </c>
      <c r="P25" s="107">
        <f>SUM(P6:P24)-4</f>
        <v>120</v>
      </c>
    </row>
    <row r="26" spans="1:16" x14ac:dyDescent="0.25">
      <c r="A26" s="72" t="s">
        <v>101</v>
      </c>
    </row>
    <row r="27" spans="1:16" x14ac:dyDescent="0.25">
      <c r="A27" s="71" t="s">
        <v>114</v>
      </c>
    </row>
    <row r="28" spans="1:16" x14ac:dyDescent="0.25">
      <c r="A28" s="71" t="s">
        <v>116</v>
      </c>
    </row>
    <row r="29" spans="1:16" x14ac:dyDescent="0.25">
      <c r="A29" s="71" t="s">
        <v>117</v>
      </c>
    </row>
    <row r="30" spans="1:16" x14ac:dyDescent="0.25">
      <c r="A30" s="71" t="s">
        <v>112</v>
      </c>
    </row>
    <row r="31" spans="1:16" x14ac:dyDescent="0.25">
      <c r="A31" s="71" t="s">
        <v>113</v>
      </c>
    </row>
    <row r="32" spans="1:16" x14ac:dyDescent="0.25">
      <c r="A32" s="71" t="s">
        <v>104</v>
      </c>
    </row>
    <row r="33" spans="1:1" x14ac:dyDescent="0.25">
      <c r="A33" s="71"/>
    </row>
    <row r="34" spans="1:1" x14ac:dyDescent="0.25">
      <c r="A34" s="71"/>
    </row>
  </sheetData>
  <sheetProtection algorithmName="SHA-512" hashValue="9bcgmKq9U/J8bt2ZWgARea2kgDZ1djQHyu9KxQX6Pn6hmdZZcf+EQ8gD6ew5FDIpU2kRBXRzFwjK3Ipc2XPuEA==" saltValue="zAQuIc/F+RqLKvwWaMWBQQ==" spinCount="100000" sheet="1" objects="1" scenarios="1"/>
  <mergeCells count="12">
    <mergeCell ref="P4:P5"/>
    <mergeCell ref="A25:B25"/>
    <mergeCell ref="A1:P1"/>
    <mergeCell ref="A2:P2"/>
    <mergeCell ref="A3:P3"/>
    <mergeCell ref="A4:A5"/>
    <mergeCell ref="B4:B5"/>
    <mergeCell ref="C4:E4"/>
    <mergeCell ref="F4:H4"/>
    <mergeCell ref="I4:K4"/>
    <mergeCell ref="L4:N4"/>
    <mergeCell ref="O4:O5"/>
  </mergeCells>
  <printOptions horizontalCentered="1"/>
  <pageMargins left="0.70866141732283472" right="0.70866141732283472" top="1.1417322834645669" bottom="0.74803149606299213" header="0.31496062992125984" footer="0.31496062992125984"/>
  <pageSetup paperSize="9" scale="98" orientation="landscape" horizontalDpi="300" verticalDpi="300" r:id="rId1"/>
  <headerFooter>
    <oddHeader>&amp;C&amp;A MA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showGridLines="0" view="pageBreakPreview" topLeftCell="A2" zoomScale="115" zoomScaleNormal="100" zoomScaleSheetLayoutView="115" workbookViewId="0">
      <selection activeCell="P26" sqref="P26"/>
    </sheetView>
  </sheetViews>
  <sheetFormatPr defaultRowHeight="15" x14ac:dyDescent="0.25"/>
  <cols>
    <col min="1" max="1" width="24" customWidth="1"/>
    <col min="2" max="2" width="31.42578125" bestFit="1" customWidth="1"/>
    <col min="3" max="14" width="4.85546875" customWidth="1"/>
    <col min="15" max="16" width="6.42578125" style="108" customWidth="1"/>
  </cols>
  <sheetData>
    <row r="1" spans="1:16" ht="15.75" customHeight="1" thickTop="1" x14ac:dyDescent="0.25">
      <c r="A1" s="103" t="s">
        <v>148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15.75" thickBot="1" x14ac:dyDescent="0.3">
      <c r="A2" s="91" t="s">
        <v>98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</row>
    <row r="3" spans="1:16" ht="15.75" thickBot="1" x14ac:dyDescent="0.3">
      <c r="A3" s="94" t="s">
        <v>99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6"/>
    </row>
    <row r="4" spans="1:16" ht="15.75" thickBot="1" x14ac:dyDescent="0.3">
      <c r="A4" s="81" t="s">
        <v>18</v>
      </c>
      <c r="B4" s="83" t="s">
        <v>23</v>
      </c>
      <c r="C4" s="85" t="s">
        <v>10</v>
      </c>
      <c r="D4" s="86"/>
      <c r="E4" s="87"/>
      <c r="F4" s="85" t="s">
        <v>11</v>
      </c>
      <c r="G4" s="86"/>
      <c r="H4" s="87"/>
      <c r="I4" s="85" t="s">
        <v>12</v>
      </c>
      <c r="J4" s="86"/>
      <c r="K4" s="87"/>
      <c r="L4" s="85" t="s">
        <v>13</v>
      </c>
      <c r="M4" s="86"/>
      <c r="N4" s="87"/>
      <c r="O4" s="105" t="s">
        <v>24</v>
      </c>
      <c r="P4" s="105" t="s">
        <v>25</v>
      </c>
    </row>
    <row r="5" spans="1:16" ht="15.75" thickBot="1" x14ac:dyDescent="0.3">
      <c r="A5" s="82"/>
      <c r="B5" s="84"/>
      <c r="C5" s="78" t="s">
        <v>26</v>
      </c>
      <c r="D5" s="26" t="s">
        <v>27</v>
      </c>
      <c r="E5" s="26" t="s">
        <v>28</v>
      </c>
      <c r="F5" s="78" t="s">
        <v>26</v>
      </c>
      <c r="G5" s="26" t="s">
        <v>27</v>
      </c>
      <c r="H5" s="26" t="s">
        <v>28</v>
      </c>
      <c r="I5" s="78" t="s">
        <v>26</v>
      </c>
      <c r="J5" s="26" t="s">
        <v>27</v>
      </c>
      <c r="K5" s="26" t="s">
        <v>28</v>
      </c>
      <c r="L5" s="78" t="s">
        <v>26</v>
      </c>
      <c r="M5" s="26" t="s">
        <v>27</v>
      </c>
      <c r="N5" s="26" t="s">
        <v>28</v>
      </c>
      <c r="O5" s="106"/>
      <c r="P5" s="106"/>
    </row>
    <row r="6" spans="1:16" x14ac:dyDescent="0.25">
      <c r="A6" s="49" t="s">
        <v>126</v>
      </c>
      <c r="B6" s="34" t="s">
        <v>29</v>
      </c>
      <c r="C6" s="20">
        <v>2</v>
      </c>
      <c r="D6" s="21" t="s">
        <v>14</v>
      </c>
      <c r="E6" s="22">
        <v>2</v>
      </c>
      <c r="F6" s="20"/>
      <c r="G6" s="21"/>
      <c r="H6" s="22"/>
      <c r="I6" s="20"/>
      <c r="J6" s="21"/>
      <c r="K6" s="22"/>
      <c r="L6" s="20"/>
      <c r="M6" s="21"/>
      <c r="N6" s="22"/>
      <c r="O6" s="23">
        <f>15*(C6+F6+I6+L6)</f>
        <v>30</v>
      </c>
      <c r="P6" s="24">
        <f>E6+H6+K6+N6</f>
        <v>2</v>
      </c>
    </row>
    <row r="7" spans="1:16" x14ac:dyDescent="0.25">
      <c r="A7" s="41" t="s">
        <v>127</v>
      </c>
      <c r="B7" s="35" t="s">
        <v>30</v>
      </c>
      <c r="C7" s="15">
        <v>2</v>
      </c>
      <c r="D7" s="10" t="s">
        <v>15</v>
      </c>
      <c r="E7" s="16">
        <v>2</v>
      </c>
      <c r="F7" s="15">
        <v>2</v>
      </c>
      <c r="G7" s="10" t="s">
        <v>15</v>
      </c>
      <c r="H7" s="16">
        <v>2</v>
      </c>
      <c r="I7" s="15"/>
      <c r="J7" s="10"/>
      <c r="K7" s="16"/>
      <c r="L7" s="15"/>
      <c r="M7" s="10"/>
      <c r="N7" s="16"/>
      <c r="O7" s="23">
        <f t="shared" ref="O7:O19" si="0">15*(C7+F7+I7+L7)</f>
        <v>60</v>
      </c>
      <c r="P7" s="24">
        <f t="shared" ref="P7:P23" si="1">E7+H7+K7+N7</f>
        <v>4</v>
      </c>
    </row>
    <row r="8" spans="1:16" x14ac:dyDescent="0.25">
      <c r="A8" s="42" t="s">
        <v>128</v>
      </c>
      <c r="B8" s="35" t="s">
        <v>31</v>
      </c>
      <c r="C8" s="15"/>
      <c r="D8" s="10"/>
      <c r="E8" s="16"/>
      <c r="F8" s="15"/>
      <c r="G8" s="10"/>
      <c r="H8" s="16"/>
      <c r="I8" s="15">
        <v>2</v>
      </c>
      <c r="J8" s="10" t="s">
        <v>15</v>
      </c>
      <c r="K8" s="16">
        <v>2</v>
      </c>
      <c r="L8" s="15">
        <v>2</v>
      </c>
      <c r="M8" s="10" t="s">
        <v>15</v>
      </c>
      <c r="N8" s="16">
        <v>2</v>
      </c>
      <c r="O8" s="23">
        <f t="shared" si="0"/>
        <v>60</v>
      </c>
      <c r="P8" s="24">
        <f t="shared" si="1"/>
        <v>4</v>
      </c>
    </row>
    <row r="9" spans="1:16" x14ac:dyDescent="0.25">
      <c r="A9" s="42" t="s">
        <v>129</v>
      </c>
      <c r="B9" s="35" t="s">
        <v>32</v>
      </c>
      <c r="C9" s="15">
        <v>2</v>
      </c>
      <c r="D9" s="10" t="s">
        <v>14</v>
      </c>
      <c r="E9" s="16">
        <v>3</v>
      </c>
      <c r="F9" s="15">
        <v>2</v>
      </c>
      <c r="G9" s="10" t="s">
        <v>14</v>
      </c>
      <c r="H9" s="16">
        <v>3</v>
      </c>
      <c r="I9" s="15"/>
      <c r="J9" s="10"/>
      <c r="K9" s="16"/>
      <c r="L9" s="15"/>
      <c r="M9" s="10"/>
      <c r="N9" s="16"/>
      <c r="O9" s="23">
        <f t="shared" si="0"/>
        <v>60</v>
      </c>
      <c r="P9" s="24">
        <f t="shared" si="1"/>
        <v>6</v>
      </c>
    </row>
    <row r="10" spans="1:16" x14ac:dyDescent="0.25">
      <c r="A10" s="42" t="s">
        <v>130</v>
      </c>
      <c r="B10" s="35" t="s">
        <v>20</v>
      </c>
      <c r="C10" s="15">
        <v>2</v>
      </c>
      <c r="D10" s="10" t="s">
        <v>15</v>
      </c>
      <c r="E10" s="16">
        <v>2</v>
      </c>
      <c r="F10" s="15">
        <v>2</v>
      </c>
      <c r="G10" s="10" t="s">
        <v>15</v>
      </c>
      <c r="H10" s="16">
        <v>2</v>
      </c>
      <c r="I10" s="15"/>
      <c r="J10" s="10"/>
      <c r="K10" s="16"/>
      <c r="L10" s="15"/>
      <c r="M10" s="10"/>
      <c r="N10" s="16"/>
      <c r="O10" s="23">
        <f t="shared" si="0"/>
        <v>60</v>
      </c>
      <c r="P10" s="24">
        <f t="shared" si="1"/>
        <v>4</v>
      </c>
    </row>
    <row r="11" spans="1:16" x14ac:dyDescent="0.25">
      <c r="A11" s="42" t="s">
        <v>131</v>
      </c>
      <c r="B11" s="35" t="s">
        <v>111</v>
      </c>
      <c r="C11" s="15">
        <v>2</v>
      </c>
      <c r="D11" s="10" t="s">
        <v>15</v>
      </c>
      <c r="E11" s="16">
        <v>2</v>
      </c>
      <c r="F11" s="15">
        <v>2</v>
      </c>
      <c r="G11" s="10" t="s">
        <v>15</v>
      </c>
      <c r="H11" s="16">
        <v>2</v>
      </c>
      <c r="I11" s="15"/>
      <c r="J11" s="10"/>
      <c r="K11" s="16"/>
      <c r="L11" s="13"/>
      <c r="M11" s="10"/>
      <c r="N11" s="44"/>
      <c r="O11" s="23">
        <f t="shared" si="0"/>
        <v>60</v>
      </c>
      <c r="P11" s="24">
        <f t="shared" si="1"/>
        <v>4</v>
      </c>
    </row>
    <row r="12" spans="1:16" x14ac:dyDescent="0.25">
      <c r="A12" s="42" t="s">
        <v>132</v>
      </c>
      <c r="B12" s="35" t="s">
        <v>33</v>
      </c>
      <c r="C12" s="15">
        <v>2</v>
      </c>
      <c r="D12" s="10" t="s">
        <v>15</v>
      </c>
      <c r="E12" s="16">
        <v>2</v>
      </c>
      <c r="F12" s="15">
        <v>2</v>
      </c>
      <c r="G12" s="10" t="s">
        <v>15</v>
      </c>
      <c r="H12" s="16">
        <v>2</v>
      </c>
      <c r="I12" s="15"/>
      <c r="J12" s="10"/>
      <c r="K12" s="16"/>
      <c r="L12" s="15"/>
      <c r="M12" s="10"/>
      <c r="N12" s="16"/>
      <c r="O12" s="23">
        <f t="shared" si="0"/>
        <v>60</v>
      </c>
      <c r="P12" s="24">
        <f t="shared" si="1"/>
        <v>4</v>
      </c>
    </row>
    <row r="13" spans="1:16" x14ac:dyDescent="0.25">
      <c r="A13" s="42" t="s">
        <v>149</v>
      </c>
      <c r="B13" s="35" t="s">
        <v>150</v>
      </c>
      <c r="C13" s="15">
        <v>2</v>
      </c>
      <c r="D13" s="10" t="s">
        <v>14</v>
      </c>
      <c r="E13" s="16">
        <v>2</v>
      </c>
      <c r="F13" s="15">
        <v>2</v>
      </c>
      <c r="G13" s="10" t="s">
        <v>14</v>
      </c>
      <c r="H13" s="16">
        <v>2</v>
      </c>
      <c r="I13" s="15">
        <v>2</v>
      </c>
      <c r="J13" s="10" t="s">
        <v>14</v>
      </c>
      <c r="K13" s="16">
        <v>2</v>
      </c>
      <c r="L13" s="15"/>
      <c r="M13" s="10"/>
      <c r="N13" s="16"/>
      <c r="O13" s="23">
        <f t="shared" si="0"/>
        <v>90</v>
      </c>
      <c r="P13" s="24">
        <f t="shared" si="1"/>
        <v>6</v>
      </c>
    </row>
    <row r="14" spans="1:16" x14ac:dyDescent="0.25">
      <c r="A14" s="38" t="s">
        <v>151</v>
      </c>
      <c r="B14" s="36" t="s">
        <v>152</v>
      </c>
      <c r="C14" s="17">
        <v>2</v>
      </c>
      <c r="D14" s="11" t="s">
        <v>14</v>
      </c>
      <c r="E14" s="18">
        <v>7</v>
      </c>
      <c r="F14" s="17">
        <v>2</v>
      </c>
      <c r="G14" s="11" t="s">
        <v>14</v>
      </c>
      <c r="H14" s="18">
        <v>7</v>
      </c>
      <c r="I14" s="17">
        <v>2</v>
      </c>
      <c r="J14" s="11" t="s">
        <v>14</v>
      </c>
      <c r="K14" s="18">
        <v>7</v>
      </c>
      <c r="L14" s="17">
        <v>2</v>
      </c>
      <c r="M14" s="11" t="s">
        <v>14</v>
      </c>
      <c r="N14" s="18">
        <v>7</v>
      </c>
      <c r="O14" s="23">
        <f t="shared" si="0"/>
        <v>120</v>
      </c>
      <c r="P14" s="24">
        <f t="shared" si="1"/>
        <v>28</v>
      </c>
    </row>
    <row r="15" spans="1:16" x14ac:dyDescent="0.25">
      <c r="A15" s="42" t="s">
        <v>137</v>
      </c>
      <c r="B15" s="35" t="s">
        <v>44</v>
      </c>
      <c r="C15" s="15">
        <v>2</v>
      </c>
      <c r="D15" s="10" t="s">
        <v>15</v>
      </c>
      <c r="E15" s="16">
        <v>1</v>
      </c>
      <c r="F15" s="15">
        <v>2</v>
      </c>
      <c r="G15" s="10" t="s">
        <v>15</v>
      </c>
      <c r="H15" s="16">
        <v>1</v>
      </c>
      <c r="I15" s="15">
        <v>2</v>
      </c>
      <c r="J15" s="10" t="s">
        <v>15</v>
      </c>
      <c r="K15" s="16">
        <v>1</v>
      </c>
      <c r="L15" s="15">
        <v>2</v>
      </c>
      <c r="M15" s="10" t="s">
        <v>15</v>
      </c>
      <c r="N15" s="16">
        <v>1</v>
      </c>
      <c r="O15" s="23">
        <f t="shared" si="0"/>
        <v>120</v>
      </c>
      <c r="P15" s="24">
        <f t="shared" si="1"/>
        <v>4</v>
      </c>
    </row>
    <row r="16" spans="1:16" x14ac:dyDescent="0.25">
      <c r="A16" s="42" t="s">
        <v>140</v>
      </c>
      <c r="B16" s="35" t="s">
        <v>141</v>
      </c>
      <c r="C16" s="15">
        <v>2</v>
      </c>
      <c r="D16" s="10" t="s">
        <v>15</v>
      </c>
      <c r="E16" s="16">
        <v>1</v>
      </c>
      <c r="F16" s="15">
        <v>2</v>
      </c>
      <c r="G16" s="10" t="s">
        <v>15</v>
      </c>
      <c r="H16" s="16">
        <v>1</v>
      </c>
      <c r="I16" s="15"/>
      <c r="J16" s="10"/>
      <c r="K16" s="16"/>
      <c r="L16" s="15"/>
      <c r="M16" s="10"/>
      <c r="N16" s="16"/>
      <c r="O16" s="23">
        <f t="shared" si="0"/>
        <v>60</v>
      </c>
      <c r="P16" s="24">
        <f t="shared" si="1"/>
        <v>2</v>
      </c>
    </row>
    <row r="17" spans="1:16" x14ac:dyDescent="0.25">
      <c r="A17" s="42" t="s">
        <v>142</v>
      </c>
      <c r="B17" s="12" t="s">
        <v>143</v>
      </c>
      <c r="C17" s="15">
        <v>2</v>
      </c>
      <c r="D17" s="10" t="s">
        <v>15</v>
      </c>
      <c r="E17" s="16">
        <v>2</v>
      </c>
      <c r="F17" s="15">
        <v>2</v>
      </c>
      <c r="G17" s="10" t="s">
        <v>15</v>
      </c>
      <c r="H17" s="16">
        <v>2</v>
      </c>
      <c r="I17" s="15">
        <v>2</v>
      </c>
      <c r="J17" s="10" t="s">
        <v>15</v>
      </c>
      <c r="K17" s="16">
        <v>2</v>
      </c>
      <c r="L17" s="15">
        <v>2</v>
      </c>
      <c r="M17" s="10" t="s">
        <v>15</v>
      </c>
      <c r="N17" s="16">
        <v>2</v>
      </c>
      <c r="O17" s="23">
        <f t="shared" si="0"/>
        <v>120</v>
      </c>
      <c r="P17" s="24">
        <f t="shared" si="1"/>
        <v>8</v>
      </c>
    </row>
    <row r="18" spans="1:16" x14ac:dyDescent="0.25">
      <c r="A18" s="42" t="s">
        <v>144</v>
      </c>
      <c r="B18" s="12" t="s">
        <v>145</v>
      </c>
      <c r="C18" s="15">
        <v>2</v>
      </c>
      <c r="D18" s="10" t="s">
        <v>15</v>
      </c>
      <c r="E18" s="16">
        <v>2</v>
      </c>
      <c r="F18" s="15">
        <v>2</v>
      </c>
      <c r="G18" s="10" t="s">
        <v>15</v>
      </c>
      <c r="H18" s="16">
        <v>2</v>
      </c>
      <c r="I18" s="15"/>
      <c r="J18" s="10"/>
      <c r="K18" s="16"/>
      <c r="L18" s="15"/>
      <c r="M18" s="10"/>
      <c r="N18" s="16"/>
      <c r="O18" s="23">
        <f t="shared" si="0"/>
        <v>60</v>
      </c>
      <c r="P18" s="24">
        <f t="shared" si="1"/>
        <v>4</v>
      </c>
    </row>
    <row r="19" spans="1:16" x14ac:dyDescent="0.25">
      <c r="A19" s="42" t="s">
        <v>146</v>
      </c>
      <c r="B19" s="12" t="s">
        <v>147</v>
      </c>
      <c r="C19" s="15">
        <v>2</v>
      </c>
      <c r="D19" s="10" t="s">
        <v>15</v>
      </c>
      <c r="E19" s="16">
        <v>3</v>
      </c>
      <c r="F19" s="15">
        <v>2</v>
      </c>
      <c r="G19" s="10" t="s">
        <v>15</v>
      </c>
      <c r="H19" s="16">
        <v>3</v>
      </c>
      <c r="I19" s="15">
        <v>2</v>
      </c>
      <c r="J19" s="10" t="s">
        <v>15</v>
      </c>
      <c r="K19" s="16">
        <v>3</v>
      </c>
      <c r="L19" s="15">
        <v>2</v>
      </c>
      <c r="M19" s="10" t="s">
        <v>15</v>
      </c>
      <c r="N19" s="16">
        <v>3</v>
      </c>
      <c r="O19" s="23">
        <f t="shared" si="0"/>
        <v>120</v>
      </c>
      <c r="P19" s="24">
        <f t="shared" si="1"/>
        <v>12</v>
      </c>
    </row>
    <row r="20" spans="1:16" x14ac:dyDescent="0.25">
      <c r="A20" s="38" t="s">
        <v>109</v>
      </c>
      <c r="B20" s="12" t="s">
        <v>16</v>
      </c>
      <c r="C20" s="15"/>
      <c r="D20" s="10" t="s">
        <v>37</v>
      </c>
      <c r="E20" s="16">
        <v>0</v>
      </c>
      <c r="F20" s="15"/>
      <c r="G20" s="10" t="s">
        <v>37</v>
      </c>
      <c r="H20" s="16">
        <v>0</v>
      </c>
      <c r="I20" s="15"/>
      <c r="J20" s="10"/>
      <c r="K20" s="16"/>
      <c r="L20" s="15"/>
      <c r="M20" s="10"/>
      <c r="N20" s="16"/>
      <c r="O20" s="19"/>
      <c r="P20" s="24">
        <f t="shared" si="1"/>
        <v>0</v>
      </c>
    </row>
    <row r="21" spans="1:16" x14ac:dyDescent="0.25">
      <c r="A21" s="38"/>
      <c r="B21" s="35" t="s">
        <v>35</v>
      </c>
      <c r="C21" s="15"/>
      <c r="D21" s="10"/>
      <c r="E21" s="16"/>
      <c r="F21" s="15"/>
      <c r="G21" s="10"/>
      <c r="H21" s="16"/>
      <c r="I21" s="15"/>
      <c r="J21" s="10"/>
      <c r="K21" s="16">
        <v>4</v>
      </c>
      <c r="L21" s="15"/>
      <c r="M21" s="10"/>
      <c r="N21" s="16"/>
      <c r="O21" s="19">
        <v>0</v>
      </c>
      <c r="P21" s="24">
        <f t="shared" si="1"/>
        <v>4</v>
      </c>
    </row>
    <row r="22" spans="1:16" x14ac:dyDescent="0.25">
      <c r="A22" s="39"/>
      <c r="B22" s="12" t="s">
        <v>102</v>
      </c>
      <c r="C22" s="15"/>
      <c r="D22" s="10"/>
      <c r="E22" s="16">
        <v>1</v>
      </c>
      <c r="F22" s="15"/>
      <c r="G22" s="10"/>
      <c r="H22" s="16">
        <v>3</v>
      </c>
      <c r="I22" s="15"/>
      <c r="J22" s="10"/>
      <c r="K22" s="16">
        <v>9</v>
      </c>
      <c r="L22" s="15"/>
      <c r="M22" s="10"/>
      <c r="N22" s="16"/>
      <c r="O22" s="19"/>
      <c r="P22" s="24">
        <f t="shared" si="1"/>
        <v>13</v>
      </c>
    </row>
    <row r="23" spans="1:16" ht="15.75" thickBot="1" x14ac:dyDescent="0.3">
      <c r="A23" s="38" t="s">
        <v>153</v>
      </c>
      <c r="B23" s="37" t="s">
        <v>38</v>
      </c>
      <c r="C23" s="28"/>
      <c r="D23" s="29"/>
      <c r="E23" s="30"/>
      <c r="F23" s="28"/>
      <c r="G23" s="29"/>
      <c r="H23" s="30"/>
      <c r="I23" s="28"/>
      <c r="J23" s="29"/>
      <c r="K23" s="30"/>
      <c r="L23" s="28"/>
      <c r="M23" s="29"/>
      <c r="N23" s="30">
        <v>15</v>
      </c>
      <c r="O23" s="31"/>
      <c r="P23" s="24">
        <f t="shared" si="1"/>
        <v>15</v>
      </c>
    </row>
    <row r="24" spans="1:16" ht="15.75" thickBot="1" x14ac:dyDescent="0.3">
      <c r="A24" s="79" t="s">
        <v>17</v>
      </c>
      <c r="B24" s="80"/>
      <c r="C24" s="68">
        <f>SUM(C6:C23)-2</f>
        <v>24</v>
      </c>
      <c r="D24" s="69"/>
      <c r="E24" s="33">
        <f>SUM(E6:E23)-2</f>
        <v>30</v>
      </c>
      <c r="F24" s="68">
        <f>SUM(F6:F23)-2</f>
        <v>22</v>
      </c>
      <c r="G24" s="69"/>
      <c r="H24" s="33">
        <f>SUM(H6:H23)-2</f>
        <v>30</v>
      </c>
      <c r="I24" s="68">
        <f t="shared" ref="I24:N24" si="2">SUM(I6:I23)</f>
        <v>12</v>
      </c>
      <c r="J24" s="69"/>
      <c r="K24" s="33">
        <f t="shared" si="2"/>
        <v>30</v>
      </c>
      <c r="L24" s="68">
        <f t="shared" si="2"/>
        <v>10</v>
      </c>
      <c r="M24" s="69"/>
      <c r="N24" s="33">
        <f t="shared" si="2"/>
        <v>30</v>
      </c>
      <c r="O24" s="107">
        <f>SUM(O6:O23)-60</f>
        <v>1020</v>
      </c>
      <c r="P24" s="107">
        <f>SUM(P6:P23)-4</f>
        <v>120</v>
      </c>
    </row>
    <row r="25" spans="1:16" x14ac:dyDescent="0.25">
      <c r="A25" s="72" t="s">
        <v>101</v>
      </c>
    </row>
    <row r="26" spans="1:16" x14ac:dyDescent="0.25">
      <c r="A26" s="71" t="s">
        <v>114</v>
      </c>
    </row>
    <row r="27" spans="1:16" x14ac:dyDescent="0.25">
      <c r="A27" s="71" t="s">
        <v>116</v>
      </c>
    </row>
    <row r="28" spans="1:16" x14ac:dyDescent="0.25">
      <c r="A28" s="71" t="s">
        <v>117</v>
      </c>
    </row>
    <row r="29" spans="1:16" x14ac:dyDescent="0.25">
      <c r="A29" s="71" t="s">
        <v>112</v>
      </c>
    </row>
    <row r="30" spans="1:16" x14ac:dyDescent="0.25">
      <c r="A30" s="71" t="s">
        <v>113</v>
      </c>
    </row>
    <row r="31" spans="1:16" x14ac:dyDescent="0.25">
      <c r="A31" s="71" t="s">
        <v>104</v>
      </c>
    </row>
    <row r="32" spans="1:16" x14ac:dyDescent="0.25">
      <c r="A32" s="71"/>
    </row>
    <row r="33" spans="1:1" x14ac:dyDescent="0.25">
      <c r="A33" s="71"/>
    </row>
  </sheetData>
  <sheetProtection algorithmName="SHA-512" hashValue="hXv0xECiVxRHOjXaz0/qdS2sdYqdYnwK2+rL/gQ4r4WAmtVykp56b4VqduD5oSs4Sqvi6Zt5qYAR+LHaC4Vhbw==" saltValue="akPX+htxrpRl4qk+RYLu0Q==" spinCount="100000" sheet="1" objects="1" scenarios="1"/>
  <mergeCells count="12">
    <mergeCell ref="P4:P5"/>
    <mergeCell ref="A24:B24"/>
    <mergeCell ref="A1:P1"/>
    <mergeCell ref="A2:P2"/>
    <mergeCell ref="A3:P3"/>
    <mergeCell ref="A4:A5"/>
    <mergeCell ref="B4:B5"/>
    <mergeCell ref="C4:E4"/>
    <mergeCell ref="F4:H4"/>
    <mergeCell ref="I4:K4"/>
    <mergeCell ref="L4:N4"/>
    <mergeCell ref="O4:O5"/>
  </mergeCells>
  <printOptions horizontalCentered="1"/>
  <pageMargins left="0.70866141732283472" right="0.70866141732283472" top="1.1417322834645669" bottom="0.74803149606299213" header="0.31496062992125984" footer="0.31496062992125984"/>
  <pageSetup paperSize="9" scale="98" orientation="landscape" horizontalDpi="300" verticalDpi="300" r:id="rId1"/>
  <headerFooter>
    <oddHeader>&amp;C&amp;A MA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view="pageBreakPreview" zoomScale="115" zoomScaleNormal="100" zoomScaleSheetLayoutView="115" workbookViewId="0">
      <selection activeCell="I29" sqref="I29"/>
    </sheetView>
  </sheetViews>
  <sheetFormatPr defaultRowHeight="15" x14ac:dyDescent="0.25"/>
  <cols>
    <col min="1" max="1" width="24" customWidth="1"/>
    <col min="2" max="2" width="31.42578125" bestFit="1" customWidth="1"/>
    <col min="3" max="14" width="4.85546875" customWidth="1"/>
    <col min="15" max="16" width="6.42578125" style="108" customWidth="1"/>
  </cols>
  <sheetData>
    <row r="1" spans="1:16" ht="15.75" customHeight="1" thickTop="1" x14ac:dyDescent="0.25">
      <c r="A1" s="103" t="s">
        <v>160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15.75" thickBot="1" x14ac:dyDescent="0.3">
      <c r="A2" s="91" t="s">
        <v>98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</row>
    <row r="3" spans="1:16" ht="15.75" thickBot="1" x14ac:dyDescent="0.3">
      <c r="A3" s="94" t="s">
        <v>99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6"/>
    </row>
    <row r="4" spans="1:16" ht="15.75" thickBot="1" x14ac:dyDescent="0.3">
      <c r="A4" s="81" t="s">
        <v>18</v>
      </c>
      <c r="B4" s="83" t="s">
        <v>23</v>
      </c>
      <c r="C4" s="85" t="s">
        <v>10</v>
      </c>
      <c r="D4" s="86"/>
      <c r="E4" s="87"/>
      <c r="F4" s="85" t="s">
        <v>11</v>
      </c>
      <c r="G4" s="86"/>
      <c r="H4" s="87"/>
      <c r="I4" s="85" t="s">
        <v>12</v>
      </c>
      <c r="J4" s="86"/>
      <c r="K4" s="87"/>
      <c r="L4" s="85" t="s">
        <v>13</v>
      </c>
      <c r="M4" s="86"/>
      <c r="N4" s="87"/>
      <c r="O4" s="105" t="s">
        <v>24</v>
      </c>
      <c r="P4" s="105" t="s">
        <v>25</v>
      </c>
    </row>
    <row r="5" spans="1:16" ht="15.75" thickBot="1" x14ac:dyDescent="0.3">
      <c r="A5" s="82"/>
      <c r="B5" s="84"/>
      <c r="C5" s="78" t="s">
        <v>26</v>
      </c>
      <c r="D5" s="26" t="s">
        <v>27</v>
      </c>
      <c r="E5" s="26" t="s">
        <v>28</v>
      </c>
      <c r="F5" s="78" t="s">
        <v>26</v>
      </c>
      <c r="G5" s="26" t="s">
        <v>27</v>
      </c>
      <c r="H5" s="26" t="s">
        <v>28</v>
      </c>
      <c r="I5" s="78" t="s">
        <v>26</v>
      </c>
      <c r="J5" s="26" t="s">
        <v>27</v>
      </c>
      <c r="K5" s="26" t="s">
        <v>28</v>
      </c>
      <c r="L5" s="78" t="s">
        <v>26</v>
      </c>
      <c r="M5" s="26" t="s">
        <v>27</v>
      </c>
      <c r="N5" s="26" t="s">
        <v>28</v>
      </c>
      <c r="O5" s="106"/>
      <c r="P5" s="106"/>
    </row>
    <row r="6" spans="1:16" x14ac:dyDescent="0.25">
      <c r="A6" s="49" t="s">
        <v>161</v>
      </c>
      <c r="B6" s="34" t="s">
        <v>29</v>
      </c>
      <c r="C6" s="20">
        <v>2</v>
      </c>
      <c r="D6" s="21" t="s">
        <v>14</v>
      </c>
      <c r="E6" s="22">
        <v>2</v>
      </c>
      <c r="F6" s="20"/>
      <c r="G6" s="21"/>
      <c r="H6" s="22"/>
      <c r="I6" s="20"/>
      <c r="J6" s="21"/>
      <c r="K6" s="22"/>
      <c r="L6" s="20"/>
      <c r="M6" s="21"/>
      <c r="N6" s="22"/>
      <c r="O6" s="23">
        <f>15*(C6+F6+I6+L6)</f>
        <v>30</v>
      </c>
      <c r="P6" s="24">
        <f>E6+H6+K6+N6</f>
        <v>2</v>
      </c>
    </row>
    <row r="7" spans="1:16" x14ac:dyDescent="0.25">
      <c r="A7" s="41" t="s">
        <v>162</v>
      </c>
      <c r="B7" s="35" t="s">
        <v>30</v>
      </c>
      <c r="C7" s="15">
        <v>2</v>
      </c>
      <c r="D7" s="10" t="s">
        <v>15</v>
      </c>
      <c r="E7" s="16">
        <v>2</v>
      </c>
      <c r="F7" s="15">
        <v>2</v>
      </c>
      <c r="G7" s="10" t="s">
        <v>15</v>
      </c>
      <c r="H7" s="16">
        <v>2</v>
      </c>
      <c r="I7" s="15"/>
      <c r="J7" s="10"/>
      <c r="K7" s="16"/>
      <c r="L7" s="15"/>
      <c r="M7" s="10"/>
      <c r="N7" s="16"/>
      <c r="O7" s="23">
        <f t="shared" ref="O7:O21" si="0">15*(C7+F7+I7+L7)</f>
        <v>60</v>
      </c>
      <c r="P7" s="24">
        <f t="shared" ref="P7:P25" si="1">E7+H7+K7+N7</f>
        <v>4</v>
      </c>
    </row>
    <row r="8" spans="1:16" x14ac:dyDescent="0.25">
      <c r="A8" s="42" t="s">
        <v>163</v>
      </c>
      <c r="B8" s="35" t="s">
        <v>31</v>
      </c>
      <c r="C8" s="15"/>
      <c r="D8" s="10"/>
      <c r="E8" s="16"/>
      <c r="F8" s="15"/>
      <c r="G8" s="10"/>
      <c r="H8" s="16"/>
      <c r="I8" s="15">
        <v>2</v>
      </c>
      <c r="J8" s="10" t="s">
        <v>15</v>
      </c>
      <c r="K8" s="16">
        <v>2</v>
      </c>
      <c r="L8" s="15">
        <v>2</v>
      </c>
      <c r="M8" s="10" t="s">
        <v>15</v>
      </c>
      <c r="N8" s="16">
        <v>2</v>
      </c>
      <c r="O8" s="23">
        <f t="shared" si="0"/>
        <v>60</v>
      </c>
      <c r="P8" s="24">
        <f t="shared" si="1"/>
        <v>4</v>
      </c>
    </row>
    <row r="9" spans="1:16" x14ac:dyDescent="0.25">
      <c r="A9" s="42" t="s">
        <v>164</v>
      </c>
      <c r="B9" s="35" t="s">
        <v>32</v>
      </c>
      <c r="C9" s="15">
        <v>2</v>
      </c>
      <c r="D9" s="10" t="s">
        <v>14</v>
      </c>
      <c r="E9" s="16">
        <v>3</v>
      </c>
      <c r="F9" s="15">
        <v>2</v>
      </c>
      <c r="G9" s="10" t="s">
        <v>14</v>
      </c>
      <c r="H9" s="16">
        <v>3</v>
      </c>
      <c r="I9" s="15"/>
      <c r="J9" s="10"/>
      <c r="K9" s="16"/>
      <c r="L9" s="15"/>
      <c r="M9" s="10"/>
      <c r="N9" s="16"/>
      <c r="O9" s="23">
        <f t="shared" si="0"/>
        <v>60</v>
      </c>
      <c r="P9" s="24">
        <f t="shared" si="1"/>
        <v>6</v>
      </c>
    </row>
    <row r="10" spans="1:16" x14ac:dyDescent="0.25">
      <c r="A10" s="42" t="s">
        <v>165</v>
      </c>
      <c r="B10" s="35" t="s">
        <v>166</v>
      </c>
      <c r="C10" s="15">
        <v>1</v>
      </c>
      <c r="D10" s="10" t="s">
        <v>15</v>
      </c>
      <c r="E10" s="16">
        <v>1</v>
      </c>
      <c r="F10" s="15">
        <v>1</v>
      </c>
      <c r="G10" s="10" t="s">
        <v>15</v>
      </c>
      <c r="H10" s="16">
        <v>1</v>
      </c>
      <c r="I10" s="15">
        <v>1</v>
      </c>
      <c r="J10" s="10" t="s">
        <v>15</v>
      </c>
      <c r="K10" s="16">
        <v>1</v>
      </c>
      <c r="L10" s="15">
        <v>1</v>
      </c>
      <c r="M10" s="10" t="s">
        <v>15</v>
      </c>
      <c r="N10" s="16">
        <v>1</v>
      </c>
      <c r="O10" s="23">
        <f t="shared" si="0"/>
        <v>60</v>
      </c>
      <c r="P10" s="24">
        <f t="shared" si="1"/>
        <v>4</v>
      </c>
    </row>
    <row r="11" spans="1:16" x14ac:dyDescent="0.25">
      <c r="A11" s="42" t="s">
        <v>167</v>
      </c>
      <c r="B11" s="35" t="s">
        <v>168</v>
      </c>
      <c r="C11" s="15">
        <v>2</v>
      </c>
      <c r="D11" s="10" t="s">
        <v>15</v>
      </c>
      <c r="E11" s="16">
        <v>2</v>
      </c>
      <c r="F11" s="15">
        <v>2</v>
      </c>
      <c r="G11" s="10" t="s">
        <v>15</v>
      </c>
      <c r="H11" s="16">
        <v>2</v>
      </c>
      <c r="I11" s="15">
        <v>2</v>
      </c>
      <c r="J11" s="10" t="s">
        <v>15</v>
      </c>
      <c r="K11" s="16">
        <v>2</v>
      </c>
      <c r="L11" s="15">
        <v>2</v>
      </c>
      <c r="M11" s="10" t="s">
        <v>169</v>
      </c>
      <c r="N11" s="16">
        <v>2</v>
      </c>
      <c r="O11" s="23">
        <f t="shared" si="0"/>
        <v>120</v>
      </c>
      <c r="P11" s="24">
        <f t="shared" si="1"/>
        <v>8</v>
      </c>
    </row>
    <row r="12" spans="1:16" x14ac:dyDescent="0.25">
      <c r="A12" s="38" t="s">
        <v>170</v>
      </c>
      <c r="B12" s="35" t="s">
        <v>171</v>
      </c>
      <c r="C12" s="15">
        <v>2</v>
      </c>
      <c r="D12" s="10" t="s">
        <v>15</v>
      </c>
      <c r="E12" s="16">
        <v>2</v>
      </c>
      <c r="F12" s="15">
        <v>2</v>
      </c>
      <c r="G12" s="10" t="s">
        <v>15</v>
      </c>
      <c r="H12" s="16">
        <v>2</v>
      </c>
      <c r="I12" s="15"/>
      <c r="J12" s="10"/>
      <c r="K12" s="16"/>
      <c r="L12" s="15"/>
      <c r="M12" s="10"/>
      <c r="N12" s="16"/>
      <c r="O12" s="23">
        <f t="shared" si="0"/>
        <v>60</v>
      </c>
      <c r="P12" s="24">
        <f t="shared" si="1"/>
        <v>4</v>
      </c>
    </row>
    <row r="13" spans="1:16" x14ac:dyDescent="0.25">
      <c r="A13" s="42" t="s">
        <v>172</v>
      </c>
      <c r="B13" s="35" t="s">
        <v>33</v>
      </c>
      <c r="C13" s="15">
        <v>2</v>
      </c>
      <c r="D13" s="10" t="s">
        <v>15</v>
      </c>
      <c r="E13" s="16">
        <v>2</v>
      </c>
      <c r="F13" s="15">
        <v>2</v>
      </c>
      <c r="G13" s="10" t="s">
        <v>15</v>
      </c>
      <c r="H13" s="16">
        <v>2</v>
      </c>
      <c r="I13" s="15"/>
      <c r="J13" s="10"/>
      <c r="K13" s="16"/>
      <c r="L13" s="15"/>
      <c r="M13" s="10"/>
      <c r="N13" s="16"/>
      <c r="O13" s="23">
        <f t="shared" si="0"/>
        <v>60</v>
      </c>
      <c r="P13" s="24">
        <f t="shared" si="1"/>
        <v>4</v>
      </c>
    </row>
    <row r="14" spans="1:16" x14ac:dyDescent="0.25">
      <c r="A14" s="38" t="s">
        <v>173</v>
      </c>
      <c r="B14" s="36" t="s">
        <v>174</v>
      </c>
      <c r="C14" s="15">
        <v>2</v>
      </c>
      <c r="D14" s="10" t="s">
        <v>15</v>
      </c>
      <c r="E14" s="16">
        <v>3</v>
      </c>
      <c r="F14" s="15">
        <v>2</v>
      </c>
      <c r="G14" s="10" t="s">
        <v>15</v>
      </c>
      <c r="H14" s="16">
        <v>3</v>
      </c>
      <c r="I14" s="15">
        <v>2</v>
      </c>
      <c r="J14" s="10" t="s">
        <v>15</v>
      </c>
      <c r="K14" s="16">
        <v>3</v>
      </c>
      <c r="L14" s="15">
        <v>2</v>
      </c>
      <c r="M14" s="10" t="s">
        <v>15</v>
      </c>
      <c r="N14" s="16">
        <v>3</v>
      </c>
      <c r="O14" s="23">
        <f t="shared" si="0"/>
        <v>120</v>
      </c>
      <c r="P14" s="24">
        <f t="shared" si="1"/>
        <v>12</v>
      </c>
    </row>
    <row r="15" spans="1:16" x14ac:dyDescent="0.25">
      <c r="A15" s="38" t="s">
        <v>175</v>
      </c>
      <c r="B15" s="35" t="s">
        <v>176</v>
      </c>
      <c r="C15" s="15">
        <v>2</v>
      </c>
      <c r="D15" s="10" t="s">
        <v>15</v>
      </c>
      <c r="E15" s="16">
        <v>2</v>
      </c>
      <c r="F15" s="15">
        <v>2</v>
      </c>
      <c r="G15" s="10" t="s">
        <v>15</v>
      </c>
      <c r="H15" s="16">
        <v>2</v>
      </c>
      <c r="I15" s="15"/>
      <c r="J15" s="10"/>
      <c r="K15" s="16"/>
      <c r="L15" s="15"/>
      <c r="M15" s="10"/>
      <c r="N15" s="16"/>
      <c r="O15" s="23">
        <f t="shared" si="0"/>
        <v>60</v>
      </c>
      <c r="P15" s="24">
        <f t="shared" si="1"/>
        <v>4</v>
      </c>
    </row>
    <row r="16" spans="1:16" x14ac:dyDescent="0.25">
      <c r="A16" s="38" t="s">
        <v>177</v>
      </c>
      <c r="B16" s="35" t="s">
        <v>178</v>
      </c>
      <c r="C16" s="15">
        <v>2</v>
      </c>
      <c r="D16" s="10" t="s">
        <v>15</v>
      </c>
      <c r="E16" s="16">
        <v>2</v>
      </c>
      <c r="F16" s="15">
        <v>2</v>
      </c>
      <c r="G16" s="10" t="s">
        <v>15</v>
      </c>
      <c r="H16" s="16">
        <v>2</v>
      </c>
      <c r="I16" s="15">
        <v>2</v>
      </c>
      <c r="J16" s="10" t="s">
        <v>15</v>
      </c>
      <c r="K16" s="16">
        <v>2</v>
      </c>
      <c r="L16" s="15">
        <v>2</v>
      </c>
      <c r="M16" s="10" t="s">
        <v>15</v>
      </c>
      <c r="N16" s="16">
        <v>2</v>
      </c>
      <c r="O16" s="23">
        <f t="shared" si="0"/>
        <v>120</v>
      </c>
      <c r="P16" s="24">
        <f t="shared" si="1"/>
        <v>8</v>
      </c>
    </row>
    <row r="17" spans="1:16" x14ac:dyDescent="0.25">
      <c r="A17" s="38" t="s">
        <v>179</v>
      </c>
      <c r="B17" s="35" t="s">
        <v>19</v>
      </c>
      <c r="C17" s="15">
        <v>1</v>
      </c>
      <c r="D17" s="10" t="s">
        <v>14</v>
      </c>
      <c r="E17" s="16">
        <v>1</v>
      </c>
      <c r="F17" s="15">
        <v>1</v>
      </c>
      <c r="G17" s="10" t="s">
        <v>14</v>
      </c>
      <c r="H17" s="16">
        <v>1</v>
      </c>
      <c r="I17" s="15">
        <v>1</v>
      </c>
      <c r="J17" s="10" t="s">
        <v>14</v>
      </c>
      <c r="K17" s="16">
        <v>1</v>
      </c>
      <c r="L17" s="15">
        <v>1</v>
      </c>
      <c r="M17" s="10" t="s">
        <v>14</v>
      </c>
      <c r="N17" s="16">
        <v>1</v>
      </c>
      <c r="O17" s="23">
        <f t="shared" si="0"/>
        <v>60</v>
      </c>
      <c r="P17" s="24">
        <f t="shared" si="1"/>
        <v>4</v>
      </c>
    </row>
    <row r="18" spans="1:16" x14ac:dyDescent="0.25">
      <c r="A18" s="38" t="s">
        <v>180</v>
      </c>
      <c r="B18" s="35" t="s">
        <v>44</v>
      </c>
      <c r="C18" s="15">
        <v>1</v>
      </c>
      <c r="D18" s="10" t="s">
        <v>15</v>
      </c>
      <c r="E18" s="16">
        <v>1</v>
      </c>
      <c r="F18" s="15">
        <v>1</v>
      </c>
      <c r="G18" s="10" t="s">
        <v>15</v>
      </c>
      <c r="H18" s="16">
        <v>1</v>
      </c>
      <c r="I18" s="15">
        <v>1</v>
      </c>
      <c r="J18" s="10" t="s">
        <v>15</v>
      </c>
      <c r="K18" s="16">
        <v>1</v>
      </c>
      <c r="L18" s="15">
        <v>1</v>
      </c>
      <c r="M18" s="10" t="s">
        <v>15</v>
      </c>
      <c r="N18" s="16">
        <v>1</v>
      </c>
      <c r="O18" s="23">
        <f t="shared" si="0"/>
        <v>60</v>
      </c>
      <c r="P18" s="24">
        <f t="shared" si="1"/>
        <v>4</v>
      </c>
    </row>
    <row r="19" spans="1:16" x14ac:dyDescent="0.25">
      <c r="A19" s="38" t="s">
        <v>181</v>
      </c>
      <c r="B19" s="35" t="s">
        <v>182</v>
      </c>
      <c r="C19" s="15">
        <v>1</v>
      </c>
      <c r="D19" s="10" t="s">
        <v>15</v>
      </c>
      <c r="E19" s="16">
        <v>2</v>
      </c>
      <c r="F19" s="15">
        <v>1</v>
      </c>
      <c r="G19" s="10" t="s">
        <v>15</v>
      </c>
      <c r="H19" s="16">
        <v>2</v>
      </c>
      <c r="I19" s="15">
        <v>1</v>
      </c>
      <c r="J19" s="10" t="s">
        <v>15</v>
      </c>
      <c r="K19" s="16">
        <v>2</v>
      </c>
      <c r="L19" s="15">
        <v>1</v>
      </c>
      <c r="M19" s="10" t="s">
        <v>15</v>
      </c>
      <c r="N19" s="16">
        <v>2</v>
      </c>
      <c r="O19" s="23">
        <f t="shared" si="0"/>
        <v>60</v>
      </c>
      <c r="P19" s="24">
        <f t="shared" si="1"/>
        <v>8</v>
      </c>
    </row>
    <row r="20" spans="1:16" x14ac:dyDescent="0.25">
      <c r="A20" s="42" t="s">
        <v>183</v>
      </c>
      <c r="B20" s="35" t="s">
        <v>48</v>
      </c>
      <c r="C20" s="15">
        <v>2</v>
      </c>
      <c r="D20" s="10" t="s">
        <v>15</v>
      </c>
      <c r="E20" s="16">
        <v>2</v>
      </c>
      <c r="F20" s="15">
        <v>2</v>
      </c>
      <c r="G20" s="10" t="s">
        <v>15</v>
      </c>
      <c r="H20" s="16">
        <v>2</v>
      </c>
      <c r="I20" s="15">
        <v>2</v>
      </c>
      <c r="J20" s="10" t="s">
        <v>15</v>
      </c>
      <c r="K20" s="16">
        <v>2</v>
      </c>
      <c r="L20" s="15">
        <v>2</v>
      </c>
      <c r="M20" s="10" t="s">
        <v>15</v>
      </c>
      <c r="N20" s="16">
        <v>2</v>
      </c>
      <c r="O20" s="23">
        <f t="shared" si="0"/>
        <v>120</v>
      </c>
      <c r="P20" s="24">
        <f t="shared" si="1"/>
        <v>8</v>
      </c>
    </row>
    <row r="21" spans="1:16" x14ac:dyDescent="0.25">
      <c r="A21" s="38" t="s">
        <v>184</v>
      </c>
      <c r="B21" s="35" t="s">
        <v>185</v>
      </c>
      <c r="C21" s="15">
        <v>1</v>
      </c>
      <c r="D21" s="10" t="s">
        <v>15</v>
      </c>
      <c r="E21" s="16">
        <v>2</v>
      </c>
      <c r="F21" s="15">
        <v>1</v>
      </c>
      <c r="G21" s="10" t="s">
        <v>15</v>
      </c>
      <c r="H21" s="16">
        <v>2</v>
      </c>
      <c r="I21" s="15">
        <v>1</v>
      </c>
      <c r="J21" s="10" t="s">
        <v>15</v>
      </c>
      <c r="K21" s="16">
        <v>2</v>
      </c>
      <c r="L21" s="15">
        <v>1</v>
      </c>
      <c r="M21" s="10" t="s">
        <v>15</v>
      </c>
      <c r="N21" s="16">
        <v>2</v>
      </c>
      <c r="O21" s="23">
        <f t="shared" si="0"/>
        <v>60</v>
      </c>
      <c r="P21" s="24">
        <f t="shared" si="1"/>
        <v>8</v>
      </c>
    </row>
    <row r="22" spans="1:16" x14ac:dyDescent="0.25">
      <c r="A22" s="38" t="s">
        <v>109</v>
      </c>
      <c r="B22" s="12" t="s">
        <v>16</v>
      </c>
      <c r="C22" s="15"/>
      <c r="D22" s="10" t="s">
        <v>37</v>
      </c>
      <c r="E22" s="16">
        <v>0</v>
      </c>
      <c r="F22" s="15"/>
      <c r="G22" s="10" t="s">
        <v>37</v>
      </c>
      <c r="H22" s="16">
        <v>0</v>
      </c>
      <c r="I22" s="15"/>
      <c r="J22" s="10"/>
      <c r="K22" s="16"/>
      <c r="L22" s="15"/>
      <c r="M22" s="10"/>
      <c r="N22" s="16"/>
      <c r="O22" s="19"/>
      <c r="P22" s="24">
        <f t="shared" si="1"/>
        <v>0</v>
      </c>
    </row>
    <row r="23" spans="1:16" x14ac:dyDescent="0.25">
      <c r="A23" s="38"/>
      <c r="B23" s="35" t="s">
        <v>35</v>
      </c>
      <c r="C23" s="15"/>
      <c r="D23" s="10"/>
      <c r="E23" s="16">
        <v>1</v>
      </c>
      <c r="F23" s="15"/>
      <c r="G23" s="10"/>
      <c r="H23" s="16"/>
      <c r="I23" s="15"/>
      <c r="J23" s="10"/>
      <c r="K23" s="16">
        <v>3</v>
      </c>
      <c r="L23" s="15"/>
      <c r="M23" s="10"/>
      <c r="N23" s="16"/>
      <c r="O23" s="19">
        <v>0</v>
      </c>
      <c r="P23" s="24">
        <f t="shared" si="1"/>
        <v>4</v>
      </c>
    </row>
    <row r="24" spans="1:16" x14ac:dyDescent="0.25">
      <c r="A24" s="39"/>
      <c r="B24" s="12" t="s">
        <v>102</v>
      </c>
      <c r="C24" s="15"/>
      <c r="D24" s="10"/>
      <c r="E24" s="16"/>
      <c r="F24" s="15"/>
      <c r="G24" s="10"/>
      <c r="H24" s="16">
        <v>3</v>
      </c>
      <c r="I24" s="15"/>
      <c r="J24" s="10"/>
      <c r="K24" s="16">
        <v>6</v>
      </c>
      <c r="L24" s="15"/>
      <c r="M24" s="10"/>
      <c r="N24" s="16"/>
      <c r="O24" s="19"/>
      <c r="P24" s="24">
        <f t="shared" si="1"/>
        <v>9</v>
      </c>
    </row>
    <row r="25" spans="1:16" ht="15.75" thickBot="1" x14ac:dyDescent="0.3">
      <c r="A25" s="38" t="s">
        <v>186</v>
      </c>
      <c r="B25" s="37" t="s">
        <v>38</v>
      </c>
      <c r="C25" s="28"/>
      <c r="D25" s="29"/>
      <c r="E25" s="30"/>
      <c r="F25" s="28"/>
      <c r="G25" s="29"/>
      <c r="H25" s="30"/>
      <c r="I25" s="28"/>
      <c r="J25" s="29"/>
      <c r="K25" s="30"/>
      <c r="L25" s="28"/>
      <c r="M25" s="29"/>
      <c r="N25" s="30">
        <v>15</v>
      </c>
      <c r="O25" s="31"/>
      <c r="P25" s="24">
        <f t="shared" si="1"/>
        <v>15</v>
      </c>
    </row>
    <row r="26" spans="1:16" ht="15.75" thickBot="1" x14ac:dyDescent="0.3">
      <c r="A26" s="79" t="s">
        <v>17</v>
      </c>
      <c r="B26" s="80"/>
      <c r="C26" s="68">
        <f>SUM(C6:C25)-2</f>
        <v>23</v>
      </c>
      <c r="D26" s="69"/>
      <c r="E26" s="33">
        <f>SUM(E6:E25)</f>
        <v>30</v>
      </c>
      <c r="F26" s="68">
        <f>SUM(F6:F25)-2</f>
        <v>21</v>
      </c>
      <c r="G26" s="69"/>
      <c r="H26" s="33">
        <f>SUM(H6:H25)</f>
        <v>30</v>
      </c>
      <c r="I26" s="68">
        <f t="shared" ref="I26:N26" si="2">SUM(I6:I25)</f>
        <v>15</v>
      </c>
      <c r="J26" s="69"/>
      <c r="K26" s="33">
        <f t="shared" si="2"/>
        <v>27</v>
      </c>
      <c r="L26" s="68">
        <f t="shared" si="2"/>
        <v>15</v>
      </c>
      <c r="M26" s="69"/>
      <c r="N26" s="33">
        <f t="shared" si="2"/>
        <v>33</v>
      </c>
      <c r="O26" s="107">
        <f>SUM(O6:O25)-60</f>
        <v>1110</v>
      </c>
      <c r="P26" s="107">
        <f>SUM(P6:P25)</f>
        <v>120</v>
      </c>
    </row>
    <row r="27" spans="1:16" x14ac:dyDescent="0.25">
      <c r="A27" s="72" t="s">
        <v>101</v>
      </c>
    </row>
    <row r="28" spans="1:16" x14ac:dyDescent="0.25">
      <c r="A28" s="71" t="s">
        <v>112</v>
      </c>
    </row>
    <row r="29" spans="1:16" x14ac:dyDescent="0.25">
      <c r="A29" s="71" t="s">
        <v>113</v>
      </c>
    </row>
    <row r="30" spans="1:16" x14ac:dyDescent="0.25">
      <c r="A30" s="71" t="s">
        <v>104</v>
      </c>
    </row>
    <row r="31" spans="1:16" x14ac:dyDescent="0.25">
      <c r="A31" s="71"/>
    </row>
    <row r="32" spans="1:16" x14ac:dyDescent="0.25">
      <c r="A32" s="71"/>
    </row>
  </sheetData>
  <sheetProtection algorithmName="SHA-512" hashValue="i9s/pjsVhNOQ7SbytDPKeGBCLl+eF2kBuEZO4eHhOdO3+tXP2Z79FdnX7uvBFWkAWp9v3gg1nd2OzTmQD65Oug==" saltValue="RyLq/KBb36In4jiNek/aog==" spinCount="100000" sheet="1" objects="1" scenarios="1"/>
  <mergeCells count="12">
    <mergeCell ref="P4:P5"/>
    <mergeCell ref="A26:B26"/>
    <mergeCell ref="A1:P1"/>
    <mergeCell ref="A2:P2"/>
    <mergeCell ref="A3:P3"/>
    <mergeCell ref="A4:A5"/>
    <mergeCell ref="B4:B5"/>
    <mergeCell ref="C4:E4"/>
    <mergeCell ref="F4:H4"/>
    <mergeCell ref="I4:K4"/>
    <mergeCell ref="L4:N4"/>
    <mergeCell ref="O4:O5"/>
  </mergeCells>
  <printOptions horizontalCentered="1"/>
  <pageMargins left="0.70866141732283472" right="0.70866141732283472" top="1.1417322834645669" bottom="0.74803149606299213" header="0.31496062992125984" footer="0.31496062992125984"/>
  <pageSetup paperSize="9" scale="98" orientation="landscape" horizontalDpi="300" verticalDpi="300" r:id="rId1"/>
  <headerFooter>
    <oddHeader>&amp;C&amp;A MA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view="pageBreakPreview" zoomScale="115" zoomScaleNormal="100" zoomScaleSheetLayoutView="115" workbookViewId="0">
      <selection sqref="A1:P1"/>
    </sheetView>
  </sheetViews>
  <sheetFormatPr defaultRowHeight="15" x14ac:dyDescent="0.25"/>
  <cols>
    <col min="1" max="1" width="24" customWidth="1"/>
    <col min="2" max="2" width="31.42578125" bestFit="1" customWidth="1"/>
    <col min="3" max="14" width="4.85546875" customWidth="1"/>
    <col min="15" max="16" width="6.42578125" customWidth="1"/>
  </cols>
  <sheetData>
    <row r="1" spans="1:16" ht="15.75" customHeight="1" x14ac:dyDescent="0.25">
      <c r="A1" s="88" t="s">
        <v>97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0"/>
    </row>
    <row r="2" spans="1:16" ht="15.75" thickBot="1" x14ac:dyDescent="0.3">
      <c r="A2" s="91" t="s">
        <v>98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</row>
    <row r="3" spans="1:16" ht="15.75" thickBot="1" x14ac:dyDescent="0.3">
      <c r="A3" s="94" t="s">
        <v>99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6"/>
    </row>
    <row r="4" spans="1:16" ht="15.75" thickBot="1" x14ac:dyDescent="0.3">
      <c r="A4" s="81" t="s">
        <v>18</v>
      </c>
      <c r="B4" s="83" t="s">
        <v>23</v>
      </c>
      <c r="C4" s="85" t="s">
        <v>10</v>
      </c>
      <c r="D4" s="86"/>
      <c r="E4" s="87"/>
      <c r="F4" s="85" t="s">
        <v>11</v>
      </c>
      <c r="G4" s="86"/>
      <c r="H4" s="87"/>
      <c r="I4" s="85" t="s">
        <v>12</v>
      </c>
      <c r="J4" s="86"/>
      <c r="K4" s="87"/>
      <c r="L4" s="85" t="s">
        <v>13</v>
      </c>
      <c r="M4" s="86"/>
      <c r="N4" s="87"/>
      <c r="O4" s="97" t="s">
        <v>24</v>
      </c>
      <c r="P4" s="97" t="s">
        <v>25</v>
      </c>
    </row>
    <row r="5" spans="1:16" ht="15.75" thickBot="1" x14ac:dyDescent="0.3">
      <c r="A5" s="82"/>
      <c r="B5" s="84"/>
      <c r="C5" s="25" t="s">
        <v>26</v>
      </c>
      <c r="D5" s="26" t="s">
        <v>27</v>
      </c>
      <c r="E5" s="26" t="s">
        <v>28</v>
      </c>
      <c r="F5" s="25" t="s">
        <v>26</v>
      </c>
      <c r="G5" s="26" t="s">
        <v>27</v>
      </c>
      <c r="H5" s="26" t="s">
        <v>28</v>
      </c>
      <c r="I5" s="25" t="s">
        <v>26</v>
      </c>
      <c r="J5" s="26" t="s">
        <v>27</v>
      </c>
      <c r="K5" s="26" t="s">
        <v>28</v>
      </c>
      <c r="L5" s="25" t="s">
        <v>26</v>
      </c>
      <c r="M5" s="26" t="s">
        <v>27</v>
      </c>
      <c r="N5" s="26" t="s">
        <v>28</v>
      </c>
      <c r="O5" s="98"/>
      <c r="P5" s="98"/>
    </row>
    <row r="6" spans="1:16" x14ac:dyDescent="0.25">
      <c r="A6" s="49" t="s">
        <v>66</v>
      </c>
      <c r="B6" s="34" t="s">
        <v>29</v>
      </c>
      <c r="C6" s="20">
        <v>2</v>
      </c>
      <c r="D6" s="21" t="s">
        <v>14</v>
      </c>
      <c r="E6" s="22">
        <v>2</v>
      </c>
      <c r="F6" s="20"/>
      <c r="G6" s="21"/>
      <c r="H6" s="22"/>
      <c r="I6" s="20"/>
      <c r="J6" s="21"/>
      <c r="K6" s="22"/>
      <c r="L6" s="20"/>
      <c r="M6" s="21"/>
      <c r="N6" s="22"/>
      <c r="O6" s="23">
        <f>15*(C6+F6+I6+L6)</f>
        <v>30</v>
      </c>
      <c r="P6" s="24">
        <f>E6+H6+K6+N6</f>
        <v>2</v>
      </c>
    </row>
    <row r="7" spans="1:16" x14ac:dyDescent="0.25">
      <c r="A7" s="41" t="s">
        <v>67</v>
      </c>
      <c r="B7" s="35" t="s">
        <v>30</v>
      </c>
      <c r="C7" s="15">
        <v>2</v>
      </c>
      <c r="D7" s="10" t="s">
        <v>15</v>
      </c>
      <c r="E7" s="16">
        <v>2</v>
      </c>
      <c r="F7" s="15">
        <v>2</v>
      </c>
      <c r="G7" s="10" t="s">
        <v>15</v>
      </c>
      <c r="H7" s="16">
        <v>2</v>
      </c>
      <c r="I7" s="15"/>
      <c r="J7" s="10"/>
      <c r="K7" s="16"/>
      <c r="L7" s="15"/>
      <c r="M7" s="10"/>
      <c r="N7" s="16"/>
      <c r="O7" s="23">
        <f t="shared" ref="O7:O17" si="0">15*(C7+F7+I7+L7)</f>
        <v>60</v>
      </c>
      <c r="P7" s="24">
        <f t="shared" ref="P7:P21" si="1">E7+H7+K7+N7</f>
        <v>4</v>
      </c>
    </row>
    <row r="8" spans="1:16" x14ac:dyDescent="0.25">
      <c r="A8" s="42" t="s">
        <v>68</v>
      </c>
      <c r="B8" s="35" t="s">
        <v>31</v>
      </c>
      <c r="C8" s="15"/>
      <c r="D8" s="10"/>
      <c r="E8" s="16"/>
      <c r="F8" s="15"/>
      <c r="G8" s="10"/>
      <c r="H8" s="16"/>
      <c r="I8" s="15">
        <v>2</v>
      </c>
      <c r="J8" s="10" t="s">
        <v>15</v>
      </c>
      <c r="K8" s="16">
        <v>2</v>
      </c>
      <c r="L8" s="15">
        <v>2</v>
      </c>
      <c r="M8" s="10" t="s">
        <v>15</v>
      </c>
      <c r="N8" s="16">
        <v>2</v>
      </c>
      <c r="O8" s="23">
        <f t="shared" si="0"/>
        <v>60</v>
      </c>
      <c r="P8" s="24">
        <f t="shared" si="1"/>
        <v>4</v>
      </c>
    </row>
    <row r="9" spans="1:16" x14ac:dyDescent="0.25">
      <c r="A9" s="42" t="s">
        <v>63</v>
      </c>
      <c r="B9" s="35" t="s">
        <v>32</v>
      </c>
      <c r="C9" s="15">
        <v>2</v>
      </c>
      <c r="D9" s="10" t="s">
        <v>14</v>
      </c>
      <c r="E9" s="16">
        <v>3</v>
      </c>
      <c r="F9" s="15">
        <v>2</v>
      </c>
      <c r="G9" s="10" t="s">
        <v>14</v>
      </c>
      <c r="H9" s="16">
        <v>3</v>
      </c>
      <c r="I9" s="15"/>
      <c r="J9" s="10"/>
      <c r="K9" s="16"/>
      <c r="L9" s="15"/>
      <c r="M9" s="10"/>
      <c r="N9" s="16"/>
      <c r="O9" s="23">
        <f t="shared" si="0"/>
        <v>60</v>
      </c>
      <c r="P9" s="24">
        <f t="shared" si="1"/>
        <v>6</v>
      </c>
    </row>
    <row r="10" spans="1:16" x14ac:dyDescent="0.25">
      <c r="A10" s="42" t="s">
        <v>62</v>
      </c>
      <c r="B10" s="35" t="s">
        <v>20</v>
      </c>
      <c r="C10" s="15">
        <v>2</v>
      </c>
      <c r="D10" s="10" t="s">
        <v>15</v>
      </c>
      <c r="E10" s="16">
        <v>2</v>
      </c>
      <c r="F10" s="15">
        <v>2</v>
      </c>
      <c r="G10" s="10" t="s">
        <v>15</v>
      </c>
      <c r="H10" s="16">
        <v>2</v>
      </c>
      <c r="I10" s="15"/>
      <c r="J10" s="10"/>
      <c r="K10" s="16"/>
      <c r="L10" s="15"/>
      <c r="M10" s="10"/>
      <c r="N10" s="16"/>
      <c r="O10" s="23">
        <f t="shared" si="0"/>
        <v>60</v>
      </c>
      <c r="P10" s="24">
        <f t="shared" si="1"/>
        <v>4</v>
      </c>
    </row>
    <row r="11" spans="1:16" x14ac:dyDescent="0.25">
      <c r="A11" s="42" t="s">
        <v>61</v>
      </c>
      <c r="B11" s="35" t="s">
        <v>111</v>
      </c>
      <c r="C11" s="15">
        <v>2</v>
      </c>
      <c r="D11" s="10" t="s">
        <v>15</v>
      </c>
      <c r="E11" s="16">
        <v>2</v>
      </c>
      <c r="F11" s="15">
        <v>2</v>
      </c>
      <c r="G11" s="10" t="s">
        <v>15</v>
      </c>
      <c r="H11" s="16">
        <v>2</v>
      </c>
      <c r="I11" s="15"/>
      <c r="J11" s="10"/>
      <c r="K11" s="16"/>
      <c r="L11" s="13"/>
      <c r="M11" s="10"/>
      <c r="N11" s="44"/>
      <c r="O11" s="23">
        <f t="shared" si="0"/>
        <v>60</v>
      </c>
      <c r="P11" s="24">
        <f t="shared" si="1"/>
        <v>4</v>
      </c>
    </row>
    <row r="12" spans="1:16" x14ac:dyDescent="0.25">
      <c r="A12" s="42" t="s">
        <v>108</v>
      </c>
      <c r="B12" s="35" t="s">
        <v>33</v>
      </c>
      <c r="C12" s="15">
        <v>2</v>
      </c>
      <c r="D12" s="10" t="s">
        <v>15</v>
      </c>
      <c r="E12" s="16">
        <v>2</v>
      </c>
      <c r="F12" s="15">
        <v>2</v>
      </c>
      <c r="G12" s="10" t="s">
        <v>15</v>
      </c>
      <c r="H12" s="16">
        <v>2</v>
      </c>
      <c r="I12" s="15"/>
      <c r="J12" s="10"/>
      <c r="K12" s="16"/>
      <c r="L12" s="15"/>
      <c r="M12" s="10"/>
      <c r="N12" s="16"/>
      <c r="O12" s="23">
        <f t="shared" si="0"/>
        <v>60</v>
      </c>
      <c r="P12" s="24">
        <f t="shared" si="1"/>
        <v>4</v>
      </c>
    </row>
    <row r="13" spans="1:16" x14ac:dyDescent="0.25">
      <c r="A13" s="38" t="s">
        <v>94</v>
      </c>
      <c r="B13" s="36" t="s">
        <v>34</v>
      </c>
      <c r="C13" s="17">
        <v>2</v>
      </c>
      <c r="D13" s="11" t="s">
        <v>14</v>
      </c>
      <c r="E13" s="18">
        <v>7</v>
      </c>
      <c r="F13" s="17">
        <v>2</v>
      </c>
      <c r="G13" s="11" t="s">
        <v>14</v>
      </c>
      <c r="H13" s="18">
        <v>7</v>
      </c>
      <c r="I13" s="17">
        <v>2</v>
      </c>
      <c r="J13" s="11" t="s">
        <v>14</v>
      </c>
      <c r="K13" s="18">
        <v>7</v>
      </c>
      <c r="L13" s="17">
        <v>2</v>
      </c>
      <c r="M13" s="11" t="s">
        <v>14</v>
      </c>
      <c r="N13" s="18">
        <v>7</v>
      </c>
      <c r="O13" s="23">
        <f t="shared" si="0"/>
        <v>120</v>
      </c>
      <c r="P13" s="24">
        <f t="shared" si="1"/>
        <v>28</v>
      </c>
    </row>
    <row r="14" spans="1:16" x14ac:dyDescent="0.25">
      <c r="A14" s="38" t="s">
        <v>95</v>
      </c>
      <c r="B14" s="35" t="s">
        <v>19</v>
      </c>
      <c r="C14" s="15">
        <v>1</v>
      </c>
      <c r="D14" s="10" t="s">
        <v>14</v>
      </c>
      <c r="E14" s="16">
        <v>1</v>
      </c>
      <c r="F14" s="15">
        <v>1</v>
      </c>
      <c r="G14" s="10" t="s">
        <v>14</v>
      </c>
      <c r="H14" s="16">
        <v>1</v>
      </c>
      <c r="I14" s="15"/>
      <c r="J14" s="10"/>
      <c r="K14" s="16"/>
      <c r="L14" s="15"/>
      <c r="M14" s="10"/>
      <c r="N14" s="16"/>
      <c r="O14" s="23">
        <f t="shared" si="0"/>
        <v>30</v>
      </c>
      <c r="P14" s="24">
        <f t="shared" si="1"/>
        <v>2</v>
      </c>
    </row>
    <row r="15" spans="1:16" x14ac:dyDescent="0.25">
      <c r="A15" s="42" t="s">
        <v>74</v>
      </c>
      <c r="B15" s="35" t="s">
        <v>21</v>
      </c>
      <c r="C15" s="15">
        <v>1</v>
      </c>
      <c r="D15" s="10" t="s">
        <v>15</v>
      </c>
      <c r="E15" s="16">
        <v>3</v>
      </c>
      <c r="F15" s="15">
        <v>1</v>
      </c>
      <c r="G15" s="10" t="s">
        <v>15</v>
      </c>
      <c r="H15" s="16">
        <v>3</v>
      </c>
      <c r="I15" s="15">
        <v>1</v>
      </c>
      <c r="J15" s="10" t="s">
        <v>15</v>
      </c>
      <c r="K15" s="16">
        <v>3</v>
      </c>
      <c r="L15" s="15">
        <v>1</v>
      </c>
      <c r="M15" s="10" t="s">
        <v>15</v>
      </c>
      <c r="N15" s="16">
        <v>3</v>
      </c>
      <c r="O15" s="23">
        <f t="shared" si="0"/>
        <v>60</v>
      </c>
      <c r="P15" s="24">
        <f t="shared" si="1"/>
        <v>12</v>
      </c>
    </row>
    <row r="16" spans="1:16" x14ac:dyDescent="0.25">
      <c r="A16" s="38" t="s">
        <v>96</v>
      </c>
      <c r="B16" s="35" t="s">
        <v>36</v>
      </c>
      <c r="C16" s="15">
        <v>2</v>
      </c>
      <c r="D16" s="10" t="s">
        <v>15</v>
      </c>
      <c r="E16" s="16">
        <v>2</v>
      </c>
      <c r="F16" s="15">
        <v>2</v>
      </c>
      <c r="G16" s="10" t="s">
        <v>15</v>
      </c>
      <c r="H16" s="16">
        <v>2</v>
      </c>
      <c r="I16" s="15">
        <v>2</v>
      </c>
      <c r="J16" s="10" t="s">
        <v>15</v>
      </c>
      <c r="K16" s="16">
        <v>2</v>
      </c>
      <c r="L16" s="15">
        <v>2</v>
      </c>
      <c r="M16" s="10" t="s">
        <v>15</v>
      </c>
      <c r="N16" s="16">
        <v>2</v>
      </c>
      <c r="O16" s="23">
        <f t="shared" si="0"/>
        <v>120</v>
      </c>
      <c r="P16" s="24">
        <f t="shared" si="1"/>
        <v>8</v>
      </c>
    </row>
    <row r="17" spans="1:16" x14ac:dyDescent="0.25">
      <c r="A17" s="42" t="s">
        <v>73</v>
      </c>
      <c r="B17" s="12" t="s">
        <v>22</v>
      </c>
      <c r="C17" s="15">
        <v>4</v>
      </c>
      <c r="D17" s="10" t="s">
        <v>15</v>
      </c>
      <c r="E17" s="16">
        <v>4</v>
      </c>
      <c r="F17" s="15">
        <v>4</v>
      </c>
      <c r="G17" s="10" t="s">
        <v>15</v>
      </c>
      <c r="H17" s="16">
        <v>4</v>
      </c>
      <c r="I17" s="15">
        <v>4</v>
      </c>
      <c r="J17" s="10" t="s">
        <v>15</v>
      </c>
      <c r="K17" s="16">
        <v>4</v>
      </c>
      <c r="L17" s="15">
        <v>4</v>
      </c>
      <c r="M17" s="10" t="s">
        <v>15</v>
      </c>
      <c r="N17" s="16">
        <v>4</v>
      </c>
      <c r="O17" s="23">
        <f t="shared" si="0"/>
        <v>240</v>
      </c>
      <c r="P17" s="24">
        <f t="shared" si="1"/>
        <v>16</v>
      </c>
    </row>
    <row r="18" spans="1:16" x14ac:dyDescent="0.25">
      <c r="A18" s="38" t="s">
        <v>109</v>
      </c>
      <c r="B18" s="12" t="s">
        <v>16</v>
      </c>
      <c r="C18" s="15"/>
      <c r="D18" s="10" t="s">
        <v>37</v>
      </c>
      <c r="E18" s="16">
        <v>0</v>
      </c>
      <c r="F18" s="15"/>
      <c r="G18" s="10" t="s">
        <v>37</v>
      </c>
      <c r="H18" s="16">
        <v>0</v>
      </c>
      <c r="I18" s="15"/>
      <c r="J18" s="10"/>
      <c r="K18" s="16"/>
      <c r="L18" s="15"/>
      <c r="M18" s="10"/>
      <c r="N18" s="16"/>
      <c r="O18" s="19"/>
      <c r="P18" s="24">
        <f t="shared" si="1"/>
        <v>0</v>
      </c>
    </row>
    <row r="19" spans="1:16" x14ac:dyDescent="0.25">
      <c r="A19" s="38"/>
      <c r="B19" s="35" t="s">
        <v>35</v>
      </c>
      <c r="C19" s="15"/>
      <c r="D19" s="10"/>
      <c r="E19" s="16"/>
      <c r="F19" s="15"/>
      <c r="G19" s="10"/>
      <c r="H19" s="16"/>
      <c r="I19" s="15"/>
      <c r="J19" s="10"/>
      <c r="K19" s="16">
        <v>4</v>
      </c>
      <c r="L19" s="15"/>
      <c r="M19" s="10"/>
      <c r="N19" s="16"/>
      <c r="O19" s="19">
        <v>0</v>
      </c>
      <c r="P19" s="24">
        <f t="shared" si="1"/>
        <v>4</v>
      </c>
    </row>
    <row r="20" spans="1:16" x14ac:dyDescent="0.25">
      <c r="A20" s="39"/>
      <c r="B20" s="12" t="s">
        <v>102</v>
      </c>
      <c r="C20" s="15"/>
      <c r="D20" s="10"/>
      <c r="E20" s="16">
        <v>2</v>
      </c>
      <c r="F20" s="15"/>
      <c r="G20" s="10"/>
      <c r="H20" s="16">
        <v>3</v>
      </c>
      <c r="I20" s="15"/>
      <c r="J20" s="10"/>
      <c r="K20" s="16">
        <v>6</v>
      </c>
      <c r="L20" s="15"/>
      <c r="M20" s="10"/>
      <c r="N20" s="16"/>
      <c r="O20" s="19"/>
      <c r="P20" s="24">
        <f t="shared" si="1"/>
        <v>11</v>
      </c>
    </row>
    <row r="21" spans="1:16" ht="15.75" thickBot="1" x14ac:dyDescent="0.3">
      <c r="A21" s="38" t="s">
        <v>53</v>
      </c>
      <c r="B21" s="37" t="s">
        <v>38</v>
      </c>
      <c r="C21" s="28"/>
      <c r="D21" s="29"/>
      <c r="E21" s="30"/>
      <c r="F21" s="28"/>
      <c r="G21" s="29"/>
      <c r="H21" s="30"/>
      <c r="I21" s="28"/>
      <c r="J21" s="29"/>
      <c r="K21" s="30"/>
      <c r="L21" s="28"/>
      <c r="M21" s="29"/>
      <c r="N21" s="30">
        <v>15</v>
      </c>
      <c r="O21" s="31"/>
      <c r="P21" s="24">
        <f t="shared" si="1"/>
        <v>15</v>
      </c>
    </row>
    <row r="22" spans="1:16" ht="15.75" thickBot="1" x14ac:dyDescent="0.3">
      <c r="A22" s="79" t="s">
        <v>17</v>
      </c>
      <c r="B22" s="80"/>
      <c r="C22" s="68">
        <f>SUM(C6:C21)-2</f>
        <v>20</v>
      </c>
      <c r="D22" s="69"/>
      <c r="E22" s="33">
        <f>SUM(E6:E21)-2</f>
        <v>30</v>
      </c>
      <c r="F22" s="68">
        <f>SUM(F6:F21)-2</f>
        <v>18</v>
      </c>
      <c r="G22" s="69"/>
      <c r="H22" s="33">
        <f>SUM(H6:H21)-2</f>
        <v>29</v>
      </c>
      <c r="I22" s="68">
        <f t="shared" ref="I22:N22" si="2">SUM(I6:I21)</f>
        <v>11</v>
      </c>
      <c r="J22" s="69"/>
      <c r="K22" s="33">
        <f t="shared" si="2"/>
        <v>28</v>
      </c>
      <c r="L22" s="68">
        <f t="shared" si="2"/>
        <v>11</v>
      </c>
      <c r="M22" s="69"/>
      <c r="N22" s="33">
        <f t="shared" si="2"/>
        <v>33</v>
      </c>
      <c r="O22" s="32">
        <f>SUM(O6:O21)-60</f>
        <v>900</v>
      </c>
      <c r="P22" s="32">
        <f>SUM(P6:P21)-4</f>
        <v>120</v>
      </c>
    </row>
    <row r="23" spans="1:16" x14ac:dyDescent="0.25">
      <c r="A23" s="72" t="s">
        <v>101</v>
      </c>
    </row>
    <row r="24" spans="1:16" x14ac:dyDescent="0.25">
      <c r="A24" s="71" t="s">
        <v>114</v>
      </c>
    </row>
    <row r="25" spans="1:16" x14ac:dyDescent="0.25">
      <c r="A25" s="71" t="s">
        <v>116</v>
      </c>
    </row>
    <row r="26" spans="1:16" x14ac:dyDescent="0.25">
      <c r="A26" s="71" t="s">
        <v>117</v>
      </c>
    </row>
    <row r="27" spans="1:16" x14ac:dyDescent="0.25">
      <c r="A27" s="71" t="s">
        <v>112</v>
      </c>
    </row>
    <row r="28" spans="1:16" x14ac:dyDescent="0.25">
      <c r="A28" s="71" t="s">
        <v>113</v>
      </c>
    </row>
    <row r="29" spans="1:16" x14ac:dyDescent="0.25">
      <c r="A29" s="71" t="s">
        <v>104</v>
      </c>
    </row>
    <row r="30" spans="1:16" x14ac:dyDescent="0.25">
      <c r="A30" s="71"/>
    </row>
    <row r="31" spans="1:16" x14ac:dyDescent="0.25">
      <c r="A31" s="71"/>
    </row>
  </sheetData>
  <sheetProtection algorithmName="SHA-512" hashValue="shVNh3TqrcLxaUKYvqUawmWAXr3wy6N2rtjI/1YZqvcg3Yc4IUT1tVEWmjzv9FYCDhggVMi5WF4yAuLIjL3zww==" saltValue="UbLz/TvLRtSSsMZe/tUpyA==" spinCount="100000" sheet="1" objects="1" scenarios="1"/>
  <mergeCells count="12">
    <mergeCell ref="A1:P1"/>
    <mergeCell ref="A2:P2"/>
    <mergeCell ref="A3:P3"/>
    <mergeCell ref="O4:O5"/>
    <mergeCell ref="P4:P5"/>
    <mergeCell ref="I4:K4"/>
    <mergeCell ref="L4:N4"/>
    <mergeCell ref="A22:B22"/>
    <mergeCell ref="A4:A5"/>
    <mergeCell ref="B4:B5"/>
    <mergeCell ref="C4:E4"/>
    <mergeCell ref="F4:H4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landscape" horizontalDpi="300" verticalDpi="300" r:id="rId1"/>
  <headerFooter>
    <oddHeader>&amp;C&amp;A MA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view="pageBreakPreview" zoomScale="115" zoomScaleNormal="100" zoomScaleSheetLayoutView="115" workbookViewId="0">
      <selection activeCell="A23" sqref="A23:B23"/>
    </sheetView>
  </sheetViews>
  <sheetFormatPr defaultRowHeight="15" x14ac:dyDescent="0.25"/>
  <cols>
    <col min="1" max="1" width="22.28515625" style="40" customWidth="1"/>
    <col min="2" max="2" width="32.7109375" style="40" customWidth="1"/>
    <col min="3" max="14" width="4.28515625" style="40" customWidth="1"/>
    <col min="15" max="15" width="7" style="40" bestFit="1" customWidth="1"/>
    <col min="16" max="16" width="8.140625" style="40" customWidth="1"/>
    <col min="17" max="16384" width="9.140625" style="40"/>
  </cols>
  <sheetData>
    <row r="1" spans="1:16" x14ac:dyDescent="0.25">
      <c r="A1" s="88" t="s">
        <v>103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0"/>
    </row>
    <row r="2" spans="1:16" ht="15.75" thickBot="1" x14ac:dyDescent="0.3">
      <c r="A2" s="91" t="s">
        <v>98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</row>
    <row r="3" spans="1:16" ht="15.75" thickBot="1" x14ac:dyDescent="0.3">
      <c r="A3" s="94" t="s">
        <v>99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6"/>
    </row>
    <row r="4" spans="1:16" ht="15.75" thickBot="1" x14ac:dyDescent="0.3">
      <c r="A4" s="99" t="s">
        <v>18</v>
      </c>
      <c r="B4" s="83" t="s">
        <v>23</v>
      </c>
      <c r="C4" s="85" t="s">
        <v>10</v>
      </c>
      <c r="D4" s="86"/>
      <c r="E4" s="87"/>
      <c r="F4" s="85" t="s">
        <v>11</v>
      </c>
      <c r="G4" s="86"/>
      <c r="H4" s="87"/>
      <c r="I4" s="85" t="s">
        <v>12</v>
      </c>
      <c r="J4" s="86"/>
      <c r="K4" s="87"/>
      <c r="L4" s="86" t="s">
        <v>13</v>
      </c>
      <c r="M4" s="86"/>
      <c r="N4" s="86"/>
      <c r="O4" s="97" t="s">
        <v>24</v>
      </c>
      <c r="P4" s="97" t="s">
        <v>25</v>
      </c>
    </row>
    <row r="5" spans="1:16" ht="15.75" thickBot="1" x14ac:dyDescent="0.3">
      <c r="A5" s="100"/>
      <c r="B5" s="84"/>
      <c r="C5" s="25" t="s">
        <v>26</v>
      </c>
      <c r="D5" s="26" t="s">
        <v>27</v>
      </c>
      <c r="E5" s="26" t="s">
        <v>28</v>
      </c>
      <c r="F5" s="25" t="s">
        <v>26</v>
      </c>
      <c r="G5" s="26" t="s">
        <v>27</v>
      </c>
      <c r="H5" s="26" t="s">
        <v>28</v>
      </c>
      <c r="I5" s="25" t="s">
        <v>26</v>
      </c>
      <c r="J5" s="26" t="s">
        <v>27</v>
      </c>
      <c r="K5" s="26" t="s">
        <v>28</v>
      </c>
      <c r="L5" s="26" t="s">
        <v>26</v>
      </c>
      <c r="M5" s="26" t="s">
        <v>27</v>
      </c>
      <c r="N5" s="53" t="s">
        <v>28</v>
      </c>
      <c r="O5" s="98"/>
      <c r="P5" s="98"/>
    </row>
    <row r="6" spans="1:16" x14ac:dyDescent="0.25">
      <c r="A6" s="49" t="s">
        <v>66</v>
      </c>
      <c r="B6" s="50" t="s">
        <v>29</v>
      </c>
      <c r="C6" s="20">
        <v>2</v>
      </c>
      <c r="D6" s="21" t="s">
        <v>14</v>
      </c>
      <c r="E6" s="22">
        <v>2</v>
      </c>
      <c r="F6" s="20"/>
      <c r="G6" s="21"/>
      <c r="H6" s="22"/>
      <c r="I6" s="20"/>
      <c r="J6" s="21"/>
      <c r="K6" s="22"/>
      <c r="L6" s="51"/>
      <c r="M6" s="21"/>
      <c r="N6" s="52"/>
      <c r="O6" s="23">
        <f>15*(C6+F6+I6+L6)</f>
        <v>30</v>
      </c>
      <c r="P6" s="24">
        <f>E6+H6+K6+N6</f>
        <v>2</v>
      </c>
    </row>
    <row r="7" spans="1:16" x14ac:dyDescent="0.25">
      <c r="A7" s="41" t="s">
        <v>67</v>
      </c>
      <c r="B7" s="35" t="s">
        <v>30</v>
      </c>
      <c r="C7" s="15">
        <v>2</v>
      </c>
      <c r="D7" s="10" t="s">
        <v>15</v>
      </c>
      <c r="E7" s="16">
        <v>2</v>
      </c>
      <c r="F7" s="15">
        <v>2</v>
      </c>
      <c r="G7" s="10" t="s">
        <v>15</v>
      </c>
      <c r="H7" s="16">
        <v>2</v>
      </c>
      <c r="I7" s="15"/>
      <c r="J7" s="10"/>
      <c r="K7" s="16"/>
      <c r="L7" s="13"/>
      <c r="M7" s="10"/>
      <c r="N7" s="44"/>
      <c r="O7" s="23">
        <f t="shared" ref="O7:O17" si="0">15*(C7+F7+I7+L7)</f>
        <v>60</v>
      </c>
      <c r="P7" s="24">
        <f t="shared" ref="P7:P22" si="1">E7+H7+K7+N7</f>
        <v>4</v>
      </c>
    </row>
    <row r="8" spans="1:16" x14ac:dyDescent="0.25">
      <c r="A8" s="42" t="s">
        <v>68</v>
      </c>
      <c r="B8" s="35" t="s">
        <v>31</v>
      </c>
      <c r="C8" s="15"/>
      <c r="D8" s="10"/>
      <c r="E8" s="16"/>
      <c r="F8" s="15"/>
      <c r="G8" s="10"/>
      <c r="H8" s="16"/>
      <c r="I8" s="15">
        <v>2</v>
      </c>
      <c r="J8" s="10" t="s">
        <v>15</v>
      </c>
      <c r="K8" s="16">
        <v>2</v>
      </c>
      <c r="L8" s="13">
        <v>2</v>
      </c>
      <c r="M8" s="10" t="s">
        <v>15</v>
      </c>
      <c r="N8" s="44">
        <v>2</v>
      </c>
      <c r="O8" s="23">
        <f t="shared" si="0"/>
        <v>60</v>
      </c>
      <c r="P8" s="24">
        <f t="shared" si="1"/>
        <v>4</v>
      </c>
    </row>
    <row r="9" spans="1:16" x14ac:dyDescent="0.25">
      <c r="A9" s="42" t="s">
        <v>63</v>
      </c>
      <c r="B9" s="35" t="s">
        <v>32</v>
      </c>
      <c r="C9" s="15">
        <v>2</v>
      </c>
      <c r="D9" s="10" t="s">
        <v>14</v>
      </c>
      <c r="E9" s="16">
        <v>3</v>
      </c>
      <c r="F9" s="15">
        <v>2</v>
      </c>
      <c r="G9" s="10" t="s">
        <v>14</v>
      </c>
      <c r="H9" s="16">
        <v>3</v>
      </c>
      <c r="I9" s="15"/>
      <c r="J9" s="10"/>
      <c r="K9" s="16"/>
      <c r="L9" s="13"/>
      <c r="M9" s="10"/>
      <c r="N9" s="44"/>
      <c r="O9" s="23">
        <f t="shared" si="0"/>
        <v>60</v>
      </c>
      <c r="P9" s="24">
        <f t="shared" si="1"/>
        <v>6</v>
      </c>
    </row>
    <row r="10" spans="1:16" x14ac:dyDescent="0.25">
      <c r="A10" s="42" t="s">
        <v>62</v>
      </c>
      <c r="B10" s="35" t="s">
        <v>110</v>
      </c>
      <c r="C10" s="15">
        <v>2</v>
      </c>
      <c r="D10" s="10" t="s">
        <v>15</v>
      </c>
      <c r="E10" s="16">
        <v>2</v>
      </c>
      <c r="F10" s="15">
        <v>2</v>
      </c>
      <c r="G10" s="10" t="s">
        <v>15</v>
      </c>
      <c r="H10" s="16">
        <v>2</v>
      </c>
      <c r="I10" s="15"/>
      <c r="J10" s="10"/>
      <c r="K10" s="16"/>
      <c r="L10" s="13"/>
      <c r="M10" s="10"/>
      <c r="N10" s="44"/>
      <c r="O10" s="23">
        <f t="shared" si="0"/>
        <v>60</v>
      </c>
      <c r="P10" s="24">
        <f>(E10+H10+K10+N10)-4</f>
        <v>0</v>
      </c>
    </row>
    <row r="11" spans="1:16" x14ac:dyDescent="0.25">
      <c r="A11" s="42" t="s">
        <v>61</v>
      </c>
      <c r="B11" s="35" t="s">
        <v>111</v>
      </c>
      <c r="C11" s="15">
        <v>2</v>
      </c>
      <c r="D11" s="10" t="s">
        <v>15</v>
      </c>
      <c r="E11" s="16">
        <v>2</v>
      </c>
      <c r="F11" s="15">
        <v>2</v>
      </c>
      <c r="G11" s="10" t="s">
        <v>15</v>
      </c>
      <c r="H11" s="16">
        <v>2</v>
      </c>
      <c r="I11" s="15"/>
      <c r="J11" s="10"/>
      <c r="K11" s="16"/>
      <c r="L11" s="13"/>
      <c r="M11" s="10"/>
      <c r="N11" s="44"/>
      <c r="O11" s="23">
        <f t="shared" si="0"/>
        <v>60</v>
      </c>
      <c r="P11" s="24">
        <f t="shared" si="1"/>
        <v>4</v>
      </c>
    </row>
    <row r="12" spans="1:16" x14ac:dyDescent="0.25">
      <c r="A12" s="42" t="s">
        <v>108</v>
      </c>
      <c r="B12" s="35" t="s">
        <v>33</v>
      </c>
      <c r="C12" s="15">
        <v>2</v>
      </c>
      <c r="D12" s="10" t="s">
        <v>15</v>
      </c>
      <c r="E12" s="16">
        <v>2</v>
      </c>
      <c r="F12" s="15">
        <v>2</v>
      </c>
      <c r="G12" s="10" t="s">
        <v>15</v>
      </c>
      <c r="H12" s="16">
        <v>2</v>
      </c>
      <c r="I12" s="15"/>
      <c r="J12" s="10"/>
      <c r="K12" s="16"/>
      <c r="L12" s="13"/>
      <c r="M12" s="10"/>
      <c r="N12" s="44"/>
      <c r="O12" s="23">
        <f t="shared" si="0"/>
        <v>60</v>
      </c>
      <c r="P12" s="24">
        <f t="shared" si="1"/>
        <v>4</v>
      </c>
    </row>
    <row r="13" spans="1:16" x14ac:dyDescent="0.25">
      <c r="A13" s="42" t="s">
        <v>90</v>
      </c>
      <c r="B13" s="36" t="s">
        <v>39</v>
      </c>
      <c r="C13" s="17">
        <v>2</v>
      </c>
      <c r="D13" s="11" t="s">
        <v>14</v>
      </c>
      <c r="E13" s="18">
        <v>7</v>
      </c>
      <c r="F13" s="17">
        <v>2</v>
      </c>
      <c r="G13" s="11" t="s">
        <v>14</v>
      </c>
      <c r="H13" s="18">
        <v>7</v>
      </c>
      <c r="I13" s="17">
        <v>2</v>
      </c>
      <c r="J13" s="11" t="s">
        <v>14</v>
      </c>
      <c r="K13" s="18">
        <v>7</v>
      </c>
      <c r="L13" s="14">
        <v>2</v>
      </c>
      <c r="M13" s="11" t="s">
        <v>14</v>
      </c>
      <c r="N13" s="45">
        <v>7</v>
      </c>
      <c r="O13" s="23">
        <f t="shared" si="0"/>
        <v>120</v>
      </c>
      <c r="P13" s="24">
        <f t="shared" si="1"/>
        <v>28</v>
      </c>
    </row>
    <row r="14" spans="1:16" x14ac:dyDescent="0.25">
      <c r="A14" s="42" t="s">
        <v>91</v>
      </c>
      <c r="B14" s="35" t="s">
        <v>19</v>
      </c>
      <c r="C14" s="15">
        <v>1</v>
      </c>
      <c r="D14" s="10" t="s">
        <v>14</v>
      </c>
      <c r="E14" s="16">
        <v>1</v>
      </c>
      <c r="F14" s="15">
        <v>1</v>
      </c>
      <c r="G14" s="10" t="s">
        <v>14</v>
      </c>
      <c r="H14" s="16">
        <v>1</v>
      </c>
      <c r="I14" s="15"/>
      <c r="J14" s="10"/>
      <c r="K14" s="16"/>
      <c r="L14" s="13"/>
      <c r="M14" s="10"/>
      <c r="N14" s="44"/>
      <c r="O14" s="23">
        <f t="shared" si="0"/>
        <v>30</v>
      </c>
      <c r="P14" s="24">
        <f t="shared" si="1"/>
        <v>2</v>
      </c>
    </row>
    <row r="15" spans="1:16" x14ac:dyDescent="0.25">
      <c r="A15" s="42" t="s">
        <v>73</v>
      </c>
      <c r="B15" s="35" t="s">
        <v>22</v>
      </c>
      <c r="C15" s="15">
        <v>4</v>
      </c>
      <c r="D15" s="10" t="s">
        <v>15</v>
      </c>
      <c r="E15" s="16">
        <v>4</v>
      </c>
      <c r="F15" s="15">
        <v>4</v>
      </c>
      <c r="G15" s="10" t="s">
        <v>15</v>
      </c>
      <c r="H15" s="16">
        <v>4</v>
      </c>
      <c r="I15" s="15">
        <v>4</v>
      </c>
      <c r="J15" s="10" t="s">
        <v>15</v>
      </c>
      <c r="K15" s="16">
        <v>4</v>
      </c>
      <c r="L15" s="13">
        <v>4</v>
      </c>
      <c r="M15" s="10" t="s">
        <v>15</v>
      </c>
      <c r="N15" s="44">
        <v>4</v>
      </c>
      <c r="O15" s="23">
        <f t="shared" si="0"/>
        <v>240</v>
      </c>
      <c r="P15" s="24">
        <f t="shared" si="1"/>
        <v>16</v>
      </c>
    </row>
    <row r="16" spans="1:16" x14ac:dyDescent="0.25">
      <c r="A16" s="42" t="s">
        <v>74</v>
      </c>
      <c r="B16" s="35" t="s">
        <v>21</v>
      </c>
      <c r="C16" s="15">
        <v>1</v>
      </c>
      <c r="D16" s="10" t="s">
        <v>15</v>
      </c>
      <c r="E16" s="16">
        <v>3</v>
      </c>
      <c r="F16" s="15">
        <v>1</v>
      </c>
      <c r="G16" s="10" t="s">
        <v>15</v>
      </c>
      <c r="H16" s="16">
        <v>3</v>
      </c>
      <c r="I16" s="15">
        <v>1</v>
      </c>
      <c r="J16" s="10" t="s">
        <v>15</v>
      </c>
      <c r="K16" s="16">
        <v>3</v>
      </c>
      <c r="L16" s="13">
        <v>1</v>
      </c>
      <c r="M16" s="10" t="s">
        <v>15</v>
      </c>
      <c r="N16" s="44">
        <v>3</v>
      </c>
      <c r="O16" s="23">
        <f t="shared" si="0"/>
        <v>60</v>
      </c>
      <c r="P16" s="24">
        <f t="shared" si="1"/>
        <v>12</v>
      </c>
    </row>
    <row r="17" spans="1:16" x14ac:dyDescent="0.25">
      <c r="A17" s="42" t="s">
        <v>92</v>
      </c>
      <c r="B17" s="35" t="s">
        <v>40</v>
      </c>
      <c r="C17" s="15">
        <v>1</v>
      </c>
      <c r="D17" s="10" t="s">
        <v>15</v>
      </c>
      <c r="E17" s="16">
        <v>1</v>
      </c>
      <c r="F17" s="15">
        <v>1</v>
      </c>
      <c r="G17" s="10" t="s">
        <v>15</v>
      </c>
      <c r="H17" s="16">
        <v>1</v>
      </c>
      <c r="I17" s="17"/>
      <c r="J17" s="11"/>
      <c r="K17" s="18"/>
      <c r="L17" s="14"/>
      <c r="M17" s="11"/>
      <c r="N17" s="45"/>
      <c r="O17" s="23">
        <f t="shared" si="0"/>
        <v>30</v>
      </c>
      <c r="P17" s="24">
        <f t="shared" si="1"/>
        <v>2</v>
      </c>
    </row>
    <row r="18" spans="1:16" x14ac:dyDescent="0.25">
      <c r="A18" s="42" t="s">
        <v>93</v>
      </c>
      <c r="B18" s="12" t="s">
        <v>0</v>
      </c>
      <c r="C18" s="15">
        <v>2</v>
      </c>
      <c r="D18" s="10" t="s">
        <v>15</v>
      </c>
      <c r="E18" s="16">
        <v>2</v>
      </c>
      <c r="F18" s="15">
        <v>2</v>
      </c>
      <c r="G18" s="10" t="s">
        <v>15</v>
      </c>
      <c r="H18" s="16">
        <v>2</v>
      </c>
      <c r="I18" s="15">
        <v>2</v>
      </c>
      <c r="J18" s="10" t="s">
        <v>15</v>
      </c>
      <c r="K18" s="16">
        <v>2</v>
      </c>
      <c r="L18" s="13">
        <v>2</v>
      </c>
      <c r="M18" s="10" t="s">
        <v>15</v>
      </c>
      <c r="N18" s="44">
        <v>2</v>
      </c>
      <c r="O18" s="23">
        <f>15*(C18+F18+I18+L18)</f>
        <v>120</v>
      </c>
      <c r="P18" s="24">
        <f t="shared" si="1"/>
        <v>8</v>
      </c>
    </row>
    <row r="19" spans="1:16" x14ac:dyDescent="0.25">
      <c r="A19" s="42" t="s">
        <v>109</v>
      </c>
      <c r="B19" s="12" t="s">
        <v>41</v>
      </c>
      <c r="C19" s="15"/>
      <c r="D19" s="10" t="s">
        <v>37</v>
      </c>
      <c r="E19" s="16">
        <v>0</v>
      </c>
      <c r="F19" s="15"/>
      <c r="G19" s="10" t="s">
        <v>37</v>
      </c>
      <c r="H19" s="16">
        <v>0</v>
      </c>
      <c r="I19" s="15"/>
      <c r="J19" s="10"/>
      <c r="K19" s="16"/>
      <c r="L19" s="13"/>
      <c r="M19" s="10"/>
      <c r="N19" s="44"/>
      <c r="O19" s="15"/>
      <c r="P19" s="24">
        <f t="shared" si="1"/>
        <v>0</v>
      </c>
    </row>
    <row r="20" spans="1:16" x14ac:dyDescent="0.25">
      <c r="A20" s="42"/>
      <c r="B20" s="35" t="s">
        <v>35</v>
      </c>
      <c r="C20" s="17"/>
      <c r="D20" s="11"/>
      <c r="E20" s="18"/>
      <c r="F20" s="17"/>
      <c r="G20" s="11"/>
      <c r="H20" s="16">
        <v>2</v>
      </c>
      <c r="I20" s="15"/>
      <c r="J20" s="10"/>
      <c r="K20" s="16">
        <v>2</v>
      </c>
      <c r="L20" s="14"/>
      <c r="M20" s="11"/>
      <c r="N20" s="45"/>
      <c r="O20" s="15"/>
      <c r="P20" s="24">
        <f t="shared" si="1"/>
        <v>4</v>
      </c>
    </row>
    <row r="21" spans="1:16" x14ac:dyDescent="0.25">
      <c r="A21" s="43"/>
      <c r="B21" s="12" t="s">
        <v>100</v>
      </c>
      <c r="C21" s="17"/>
      <c r="D21" s="11"/>
      <c r="E21" s="18"/>
      <c r="F21" s="17"/>
      <c r="G21" s="11"/>
      <c r="H21" s="16">
        <v>1</v>
      </c>
      <c r="I21" s="15"/>
      <c r="J21" s="10"/>
      <c r="K21" s="16">
        <v>8</v>
      </c>
      <c r="L21" s="14"/>
      <c r="M21" s="11"/>
      <c r="N21" s="45"/>
      <c r="O21" s="15"/>
      <c r="P21" s="24">
        <f t="shared" si="1"/>
        <v>9</v>
      </c>
    </row>
    <row r="22" spans="1:16" ht="15.75" thickBot="1" x14ac:dyDescent="0.3">
      <c r="A22" s="38" t="s">
        <v>53</v>
      </c>
      <c r="B22" s="27" t="s">
        <v>38</v>
      </c>
      <c r="C22" s="28"/>
      <c r="D22" s="29"/>
      <c r="E22" s="30"/>
      <c r="F22" s="28"/>
      <c r="G22" s="29"/>
      <c r="H22" s="30"/>
      <c r="I22" s="28"/>
      <c r="J22" s="29"/>
      <c r="K22" s="30"/>
      <c r="L22" s="46"/>
      <c r="M22" s="29"/>
      <c r="N22" s="47">
        <v>15</v>
      </c>
      <c r="O22" s="28"/>
      <c r="P22" s="24">
        <f t="shared" si="1"/>
        <v>15</v>
      </c>
    </row>
    <row r="23" spans="1:16" ht="15.75" thickBot="1" x14ac:dyDescent="0.3">
      <c r="A23" s="79" t="s">
        <v>17</v>
      </c>
      <c r="B23" s="80"/>
      <c r="C23" s="68">
        <f>SUM(C6:C22)-2</f>
        <v>21</v>
      </c>
      <c r="D23" s="69"/>
      <c r="E23" s="33">
        <f>SUM(E6:E19)-2</f>
        <v>29</v>
      </c>
      <c r="F23" s="68">
        <f>SUM(F6:F22)-2</f>
        <v>19</v>
      </c>
      <c r="G23" s="69"/>
      <c r="H23" s="33">
        <f>SUM(H6:H22)-2</f>
        <v>30</v>
      </c>
      <c r="I23" s="68">
        <f>SUM(I6:I22)</f>
        <v>11</v>
      </c>
      <c r="J23" s="69"/>
      <c r="K23" s="33">
        <f>SUM(K6:K22)</f>
        <v>28</v>
      </c>
      <c r="L23" s="68">
        <f>SUM(L6:L22)</f>
        <v>11</v>
      </c>
      <c r="M23" s="69"/>
      <c r="N23" s="33">
        <f>SUM(N6:N22)</f>
        <v>33</v>
      </c>
      <c r="O23" s="32">
        <f>SUM(O6:O22)-60</f>
        <v>930</v>
      </c>
      <c r="P23" s="32">
        <f>SUM(P6:P22)</f>
        <v>120</v>
      </c>
    </row>
    <row r="24" spans="1:16" x14ac:dyDescent="0.25">
      <c r="A24" s="72" t="s">
        <v>101</v>
      </c>
    </row>
    <row r="25" spans="1:16" x14ac:dyDescent="0.25">
      <c r="A25" s="71" t="s">
        <v>114</v>
      </c>
    </row>
    <row r="26" spans="1:16" x14ac:dyDescent="0.25">
      <c r="A26" s="71" t="s">
        <v>116</v>
      </c>
    </row>
    <row r="27" spans="1:16" x14ac:dyDescent="0.25">
      <c r="A27" s="71" t="s">
        <v>117</v>
      </c>
    </row>
    <row r="28" spans="1:16" x14ac:dyDescent="0.25">
      <c r="A28" s="71" t="s">
        <v>112</v>
      </c>
    </row>
    <row r="29" spans="1:16" x14ac:dyDescent="0.25">
      <c r="A29" s="71" t="s">
        <v>113</v>
      </c>
    </row>
    <row r="30" spans="1:16" x14ac:dyDescent="0.25">
      <c r="A30" s="71" t="s">
        <v>104</v>
      </c>
    </row>
  </sheetData>
  <sheetProtection algorithmName="SHA-512" hashValue="4N+C0434TrSijSUjhD3IM9IlX/M3ZF/tY+rk+EWaXSOGzPp+CYQsH5UP7ncJDZcxP4yXd0EIjpAF/Ln54CibPQ==" saltValue="6AeHB5ZKq11CacClghSIig==" spinCount="100000" sheet="1" objects="1" scenarios="1"/>
  <mergeCells count="12">
    <mergeCell ref="A1:P1"/>
    <mergeCell ref="A2:P2"/>
    <mergeCell ref="A3:P3"/>
    <mergeCell ref="O4:O5"/>
    <mergeCell ref="P4:P5"/>
    <mergeCell ref="I4:K4"/>
    <mergeCell ref="L4:N4"/>
    <mergeCell ref="A23:B23"/>
    <mergeCell ref="A4:A5"/>
    <mergeCell ref="B4:B5"/>
    <mergeCell ref="C4:E4"/>
    <mergeCell ref="F4:H4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landscape" horizontalDpi="300" verticalDpi="300" r:id="rId1"/>
  <headerFooter>
    <oddHeader>&amp;C&amp;A MA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view="pageBreakPreview" zoomScale="115" zoomScaleNormal="115" zoomScaleSheetLayoutView="115" workbookViewId="0">
      <selection activeCell="A22" sqref="A22:B22"/>
    </sheetView>
  </sheetViews>
  <sheetFormatPr defaultRowHeight="15" x14ac:dyDescent="0.25"/>
  <cols>
    <col min="1" max="1" width="22" customWidth="1"/>
    <col min="2" max="2" width="31.42578125" bestFit="1" customWidth="1"/>
    <col min="3" max="3" width="4" bestFit="1" customWidth="1"/>
    <col min="4" max="4" width="5.42578125" bestFit="1" customWidth="1"/>
    <col min="5" max="5" width="3.42578125" bestFit="1" customWidth="1"/>
    <col min="6" max="6" width="4" bestFit="1" customWidth="1"/>
    <col min="7" max="7" width="5.42578125" bestFit="1" customWidth="1"/>
    <col min="8" max="8" width="3.42578125" bestFit="1" customWidth="1"/>
    <col min="9" max="9" width="4" bestFit="1" customWidth="1"/>
    <col min="10" max="10" width="5.42578125" bestFit="1" customWidth="1"/>
    <col min="11" max="11" width="3.42578125" bestFit="1" customWidth="1"/>
    <col min="12" max="12" width="4" bestFit="1" customWidth="1"/>
    <col min="13" max="13" width="5.42578125" bestFit="1" customWidth="1"/>
    <col min="14" max="14" width="3.42578125" bestFit="1" customWidth="1"/>
    <col min="15" max="15" width="7" bestFit="1" customWidth="1"/>
    <col min="16" max="16" width="7.85546875" customWidth="1"/>
  </cols>
  <sheetData>
    <row r="1" spans="1:16" x14ac:dyDescent="0.25">
      <c r="A1" s="88" t="s">
        <v>105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0"/>
    </row>
    <row r="2" spans="1:16" ht="15.75" thickBot="1" x14ac:dyDescent="0.3">
      <c r="A2" s="91" t="s">
        <v>98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</row>
    <row r="3" spans="1:16" ht="15.75" thickBot="1" x14ac:dyDescent="0.3">
      <c r="A3" s="94" t="s">
        <v>99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6"/>
    </row>
    <row r="4" spans="1:16" ht="15.75" thickBot="1" x14ac:dyDescent="0.3">
      <c r="A4" s="99" t="s">
        <v>18</v>
      </c>
      <c r="B4" s="83" t="s">
        <v>23</v>
      </c>
      <c r="C4" s="85" t="s">
        <v>10</v>
      </c>
      <c r="D4" s="86"/>
      <c r="E4" s="87"/>
      <c r="F4" s="85" t="s">
        <v>11</v>
      </c>
      <c r="G4" s="86"/>
      <c r="H4" s="87"/>
      <c r="I4" s="85" t="s">
        <v>12</v>
      </c>
      <c r="J4" s="86"/>
      <c r="K4" s="87"/>
      <c r="L4" s="85" t="s">
        <v>13</v>
      </c>
      <c r="M4" s="86"/>
      <c r="N4" s="87"/>
      <c r="O4" s="97" t="s">
        <v>24</v>
      </c>
      <c r="P4" s="97" t="s">
        <v>25</v>
      </c>
    </row>
    <row r="5" spans="1:16" ht="15.75" thickBot="1" x14ac:dyDescent="0.3">
      <c r="A5" s="100"/>
      <c r="B5" s="84"/>
      <c r="C5" s="25" t="s">
        <v>26</v>
      </c>
      <c r="D5" s="26" t="s">
        <v>27</v>
      </c>
      <c r="E5" s="26" t="s">
        <v>28</v>
      </c>
      <c r="F5" s="25" t="s">
        <v>26</v>
      </c>
      <c r="G5" s="26" t="s">
        <v>27</v>
      </c>
      <c r="H5" s="26" t="s">
        <v>28</v>
      </c>
      <c r="I5" s="25" t="s">
        <v>26</v>
      </c>
      <c r="J5" s="26" t="s">
        <v>27</v>
      </c>
      <c r="K5" s="26" t="s">
        <v>28</v>
      </c>
      <c r="L5" s="25" t="s">
        <v>26</v>
      </c>
      <c r="M5" s="26" t="s">
        <v>27</v>
      </c>
      <c r="N5" s="26" t="s">
        <v>28</v>
      </c>
      <c r="O5" s="98"/>
      <c r="P5" s="98"/>
    </row>
    <row r="6" spans="1:16" x14ac:dyDescent="0.25">
      <c r="A6" s="49" t="s">
        <v>66</v>
      </c>
      <c r="B6" s="50" t="s">
        <v>29</v>
      </c>
      <c r="C6" s="20">
        <v>2</v>
      </c>
      <c r="D6" s="21" t="s">
        <v>14</v>
      </c>
      <c r="E6" s="22">
        <v>2</v>
      </c>
      <c r="F6" s="20"/>
      <c r="G6" s="21"/>
      <c r="H6" s="22"/>
      <c r="I6" s="20"/>
      <c r="J6" s="21"/>
      <c r="K6" s="22"/>
      <c r="L6" s="20"/>
      <c r="M6" s="21"/>
      <c r="N6" s="22"/>
      <c r="O6" s="23">
        <f>15*(C6+F6+I6+L6)</f>
        <v>30</v>
      </c>
      <c r="P6" s="24">
        <f>E6+H6+K6+N6</f>
        <v>2</v>
      </c>
    </row>
    <row r="7" spans="1:16" x14ac:dyDescent="0.25">
      <c r="A7" s="41" t="s">
        <v>67</v>
      </c>
      <c r="B7" s="35" t="s">
        <v>30</v>
      </c>
      <c r="C7" s="15">
        <v>2</v>
      </c>
      <c r="D7" s="10" t="s">
        <v>15</v>
      </c>
      <c r="E7" s="16">
        <v>2</v>
      </c>
      <c r="F7" s="15">
        <v>2</v>
      </c>
      <c r="G7" s="10" t="s">
        <v>15</v>
      </c>
      <c r="H7" s="16">
        <v>2</v>
      </c>
      <c r="I7" s="15"/>
      <c r="J7" s="10"/>
      <c r="K7" s="16"/>
      <c r="L7" s="15"/>
      <c r="M7" s="10"/>
      <c r="N7" s="16"/>
      <c r="O7" s="23">
        <f t="shared" ref="O7:O17" si="0">15*(C7+F7+I7+L7)</f>
        <v>60</v>
      </c>
      <c r="P7" s="24">
        <f t="shared" ref="P7:P21" si="1">E7+H7+K7+N7</f>
        <v>4</v>
      </c>
    </row>
    <row r="8" spans="1:16" x14ac:dyDescent="0.25">
      <c r="A8" s="42" t="s">
        <v>68</v>
      </c>
      <c r="B8" s="35" t="s">
        <v>31</v>
      </c>
      <c r="C8" s="15"/>
      <c r="D8" s="10"/>
      <c r="E8" s="16"/>
      <c r="F8" s="15"/>
      <c r="G8" s="10"/>
      <c r="H8" s="16"/>
      <c r="I8" s="15">
        <v>2</v>
      </c>
      <c r="J8" s="10" t="s">
        <v>15</v>
      </c>
      <c r="K8" s="16">
        <v>2</v>
      </c>
      <c r="L8" s="15">
        <v>2</v>
      </c>
      <c r="M8" s="10" t="s">
        <v>15</v>
      </c>
      <c r="N8" s="16">
        <v>2</v>
      </c>
      <c r="O8" s="23">
        <f t="shared" si="0"/>
        <v>60</v>
      </c>
      <c r="P8" s="24">
        <f t="shared" si="1"/>
        <v>4</v>
      </c>
    </row>
    <row r="9" spans="1:16" x14ac:dyDescent="0.25">
      <c r="A9" s="42" t="s">
        <v>63</v>
      </c>
      <c r="B9" s="35" t="s">
        <v>32</v>
      </c>
      <c r="C9" s="15">
        <v>2</v>
      </c>
      <c r="D9" s="10" t="s">
        <v>14</v>
      </c>
      <c r="E9" s="16">
        <v>3</v>
      </c>
      <c r="F9" s="15">
        <v>2</v>
      </c>
      <c r="G9" s="10" t="s">
        <v>14</v>
      </c>
      <c r="H9" s="16">
        <v>3</v>
      </c>
      <c r="I9" s="15"/>
      <c r="J9" s="10"/>
      <c r="K9" s="16"/>
      <c r="L9" s="15"/>
      <c r="M9" s="10"/>
      <c r="N9" s="16"/>
      <c r="O9" s="23">
        <f t="shared" si="0"/>
        <v>60</v>
      </c>
      <c r="P9" s="24">
        <f t="shared" si="1"/>
        <v>6</v>
      </c>
    </row>
    <row r="10" spans="1:16" x14ac:dyDescent="0.25">
      <c r="A10" s="42" t="s">
        <v>62</v>
      </c>
      <c r="B10" s="35" t="s">
        <v>110</v>
      </c>
      <c r="C10" s="15">
        <v>2</v>
      </c>
      <c r="D10" s="10" t="s">
        <v>15</v>
      </c>
      <c r="E10" s="16">
        <v>2</v>
      </c>
      <c r="F10" s="15">
        <v>2</v>
      </c>
      <c r="G10" s="10" t="s">
        <v>15</v>
      </c>
      <c r="H10" s="16">
        <v>2</v>
      </c>
      <c r="I10" s="15"/>
      <c r="J10" s="10"/>
      <c r="K10" s="16"/>
      <c r="L10" s="15"/>
      <c r="M10" s="10"/>
      <c r="N10" s="16"/>
      <c r="O10" s="23">
        <f t="shared" si="0"/>
        <v>60</v>
      </c>
      <c r="P10" s="24">
        <f t="shared" si="1"/>
        <v>4</v>
      </c>
    </row>
    <row r="11" spans="1:16" x14ac:dyDescent="0.25">
      <c r="A11" s="42" t="s">
        <v>61</v>
      </c>
      <c r="B11" s="35" t="s">
        <v>111</v>
      </c>
      <c r="C11" s="15">
        <v>2</v>
      </c>
      <c r="D11" s="10" t="s">
        <v>15</v>
      </c>
      <c r="E11" s="16">
        <v>2</v>
      </c>
      <c r="F11" s="15">
        <v>2</v>
      </c>
      <c r="G11" s="10" t="s">
        <v>15</v>
      </c>
      <c r="H11" s="16">
        <v>2</v>
      </c>
      <c r="I11" s="15"/>
      <c r="J11" s="10"/>
      <c r="K11" s="16"/>
      <c r="L11" s="13"/>
      <c r="M11" s="10"/>
      <c r="N11" s="44"/>
      <c r="O11" s="23">
        <f t="shared" si="0"/>
        <v>60</v>
      </c>
      <c r="P11" s="24">
        <f t="shared" si="1"/>
        <v>4</v>
      </c>
    </row>
    <row r="12" spans="1:16" x14ac:dyDescent="0.25">
      <c r="A12" s="42" t="s">
        <v>61</v>
      </c>
      <c r="B12" s="35" t="s">
        <v>33</v>
      </c>
      <c r="C12" s="15">
        <v>2</v>
      </c>
      <c r="D12" s="10" t="s">
        <v>15</v>
      </c>
      <c r="E12" s="16">
        <v>2</v>
      </c>
      <c r="F12" s="15">
        <v>2</v>
      </c>
      <c r="G12" s="10" t="s">
        <v>15</v>
      </c>
      <c r="H12" s="16">
        <v>2</v>
      </c>
      <c r="I12" s="15"/>
      <c r="J12" s="10"/>
      <c r="K12" s="16"/>
      <c r="L12" s="15"/>
      <c r="M12" s="10"/>
      <c r="N12" s="16"/>
      <c r="O12" s="23">
        <f t="shared" si="0"/>
        <v>60</v>
      </c>
      <c r="P12" s="24">
        <f t="shared" si="1"/>
        <v>4</v>
      </c>
    </row>
    <row r="13" spans="1:16" x14ac:dyDescent="0.25">
      <c r="A13" s="42" t="s">
        <v>87</v>
      </c>
      <c r="B13" s="36" t="s">
        <v>50</v>
      </c>
      <c r="C13" s="17">
        <v>2</v>
      </c>
      <c r="D13" s="11" t="s">
        <v>43</v>
      </c>
      <c r="E13" s="18">
        <v>7</v>
      </c>
      <c r="F13" s="17">
        <v>2</v>
      </c>
      <c r="G13" s="11" t="s">
        <v>43</v>
      </c>
      <c r="H13" s="18">
        <v>7</v>
      </c>
      <c r="I13" s="17">
        <v>2</v>
      </c>
      <c r="J13" s="11" t="s">
        <v>43</v>
      </c>
      <c r="K13" s="18">
        <v>7</v>
      </c>
      <c r="L13" s="17">
        <v>2</v>
      </c>
      <c r="M13" s="11" t="s">
        <v>43</v>
      </c>
      <c r="N13" s="18">
        <v>7</v>
      </c>
      <c r="O13" s="23">
        <f t="shared" si="0"/>
        <v>120</v>
      </c>
      <c r="P13" s="24">
        <f t="shared" si="1"/>
        <v>28</v>
      </c>
    </row>
    <row r="14" spans="1:16" x14ac:dyDescent="0.25">
      <c r="A14" s="42" t="s">
        <v>88</v>
      </c>
      <c r="B14" s="35" t="s">
        <v>19</v>
      </c>
      <c r="C14" s="15">
        <v>1</v>
      </c>
      <c r="D14" s="10" t="s">
        <v>14</v>
      </c>
      <c r="E14" s="16">
        <v>1</v>
      </c>
      <c r="F14" s="15">
        <v>1</v>
      </c>
      <c r="G14" s="10" t="s">
        <v>14</v>
      </c>
      <c r="H14" s="16">
        <v>1</v>
      </c>
      <c r="I14" s="15"/>
      <c r="J14" s="10"/>
      <c r="K14" s="16"/>
      <c r="L14" s="15"/>
      <c r="M14" s="10"/>
      <c r="N14" s="16"/>
      <c r="O14" s="23">
        <f t="shared" si="0"/>
        <v>30</v>
      </c>
      <c r="P14" s="24">
        <f t="shared" si="1"/>
        <v>2</v>
      </c>
    </row>
    <row r="15" spans="1:16" x14ac:dyDescent="0.25">
      <c r="A15" s="42" t="s">
        <v>70</v>
      </c>
      <c r="B15" s="35" t="s">
        <v>44</v>
      </c>
      <c r="C15" s="15">
        <v>1</v>
      </c>
      <c r="D15" s="10" t="s">
        <v>15</v>
      </c>
      <c r="E15" s="16">
        <v>1</v>
      </c>
      <c r="F15" s="15">
        <v>1</v>
      </c>
      <c r="G15" s="10" t="s">
        <v>15</v>
      </c>
      <c r="H15" s="16">
        <v>1</v>
      </c>
      <c r="I15" s="15">
        <v>1</v>
      </c>
      <c r="J15" s="10" t="s">
        <v>15</v>
      </c>
      <c r="K15" s="16">
        <v>1</v>
      </c>
      <c r="L15" s="15">
        <v>1</v>
      </c>
      <c r="M15" s="10" t="s">
        <v>15</v>
      </c>
      <c r="N15" s="16">
        <v>1</v>
      </c>
      <c r="O15" s="23">
        <f t="shared" si="0"/>
        <v>60</v>
      </c>
      <c r="P15" s="24">
        <f t="shared" si="1"/>
        <v>4</v>
      </c>
    </row>
    <row r="16" spans="1:16" x14ac:dyDescent="0.25">
      <c r="A16" s="42" t="s">
        <v>74</v>
      </c>
      <c r="B16" s="35" t="s">
        <v>21</v>
      </c>
      <c r="C16" s="15">
        <v>1</v>
      </c>
      <c r="D16" s="10" t="s">
        <v>15</v>
      </c>
      <c r="E16" s="16">
        <v>3</v>
      </c>
      <c r="F16" s="15">
        <v>1</v>
      </c>
      <c r="G16" s="10" t="s">
        <v>15</v>
      </c>
      <c r="H16" s="16">
        <v>3</v>
      </c>
      <c r="I16" s="15">
        <v>1</v>
      </c>
      <c r="J16" s="10" t="s">
        <v>15</v>
      </c>
      <c r="K16" s="16">
        <v>3</v>
      </c>
      <c r="L16" s="15">
        <v>1</v>
      </c>
      <c r="M16" s="10" t="s">
        <v>15</v>
      </c>
      <c r="N16" s="16">
        <v>3</v>
      </c>
      <c r="O16" s="23">
        <f t="shared" si="0"/>
        <v>60</v>
      </c>
      <c r="P16" s="24">
        <f t="shared" si="1"/>
        <v>12</v>
      </c>
    </row>
    <row r="17" spans="1:16" x14ac:dyDescent="0.25">
      <c r="A17" s="42" t="s">
        <v>89</v>
      </c>
      <c r="B17" s="35" t="s">
        <v>57</v>
      </c>
      <c r="C17" s="15">
        <v>4</v>
      </c>
      <c r="D17" s="10" t="s">
        <v>15</v>
      </c>
      <c r="E17" s="16">
        <v>4</v>
      </c>
      <c r="F17" s="15">
        <v>4</v>
      </c>
      <c r="G17" s="10" t="s">
        <v>15</v>
      </c>
      <c r="H17" s="16">
        <v>4</v>
      </c>
      <c r="I17" s="15">
        <v>4</v>
      </c>
      <c r="J17" s="10" t="s">
        <v>15</v>
      </c>
      <c r="K17" s="16">
        <v>4</v>
      </c>
      <c r="L17" s="15">
        <v>4</v>
      </c>
      <c r="M17" s="10" t="s">
        <v>15</v>
      </c>
      <c r="N17" s="16">
        <v>4</v>
      </c>
      <c r="O17" s="23">
        <f t="shared" si="0"/>
        <v>240</v>
      </c>
      <c r="P17" s="24">
        <f t="shared" si="1"/>
        <v>16</v>
      </c>
    </row>
    <row r="18" spans="1:16" x14ac:dyDescent="0.25">
      <c r="A18" s="74"/>
      <c r="B18" s="35" t="s">
        <v>35</v>
      </c>
      <c r="C18" s="17"/>
      <c r="D18" s="11"/>
      <c r="E18" s="16">
        <v>2</v>
      </c>
      <c r="F18" s="17"/>
      <c r="G18" s="11"/>
      <c r="H18" s="16"/>
      <c r="I18" s="15"/>
      <c r="J18" s="10"/>
      <c r="K18" s="16">
        <v>2</v>
      </c>
      <c r="L18" s="17"/>
      <c r="M18" s="11"/>
      <c r="N18" s="18"/>
      <c r="O18" s="23"/>
      <c r="P18" s="24">
        <f t="shared" si="1"/>
        <v>4</v>
      </c>
    </row>
    <row r="19" spans="1:16" x14ac:dyDescent="0.25">
      <c r="A19" s="38" t="s">
        <v>109</v>
      </c>
      <c r="B19" s="35" t="s">
        <v>16</v>
      </c>
      <c r="C19" s="19"/>
      <c r="D19" s="55" t="s">
        <v>46</v>
      </c>
      <c r="E19" s="16" t="s">
        <v>47</v>
      </c>
      <c r="F19" s="19"/>
      <c r="G19" s="55" t="s">
        <v>46</v>
      </c>
      <c r="H19" s="16" t="s">
        <v>47</v>
      </c>
      <c r="I19" s="15"/>
      <c r="J19" s="10"/>
      <c r="K19" s="16"/>
      <c r="L19" s="19"/>
      <c r="M19" s="10"/>
      <c r="N19" s="56"/>
      <c r="O19" s="54"/>
      <c r="P19" s="24">
        <v>0</v>
      </c>
    </row>
    <row r="20" spans="1:16" x14ac:dyDescent="0.25">
      <c r="A20" s="75"/>
      <c r="B20" s="12" t="s">
        <v>100</v>
      </c>
      <c r="C20" s="15"/>
      <c r="D20" s="10"/>
      <c r="E20" s="16">
        <v>1</v>
      </c>
      <c r="F20" s="15"/>
      <c r="G20" s="10"/>
      <c r="H20" s="16">
        <v>3</v>
      </c>
      <c r="I20" s="15"/>
      <c r="J20" s="10"/>
      <c r="K20" s="16">
        <v>11</v>
      </c>
      <c r="L20" s="19"/>
      <c r="M20" s="10"/>
      <c r="N20" s="56"/>
      <c r="O20" s="54"/>
      <c r="P20" s="24">
        <f t="shared" si="1"/>
        <v>15</v>
      </c>
    </row>
    <row r="21" spans="1:16" ht="15.75" thickBot="1" x14ac:dyDescent="0.3">
      <c r="A21" s="38" t="s">
        <v>53</v>
      </c>
      <c r="B21" s="27" t="s">
        <v>38</v>
      </c>
      <c r="C21" s="28"/>
      <c r="D21" s="29"/>
      <c r="E21" s="30"/>
      <c r="F21" s="28"/>
      <c r="G21" s="29"/>
      <c r="H21" s="30"/>
      <c r="I21" s="28"/>
      <c r="J21" s="29"/>
      <c r="K21" s="30"/>
      <c r="L21" s="28"/>
      <c r="M21" s="29"/>
      <c r="N21" s="30">
        <v>15</v>
      </c>
      <c r="O21" s="57"/>
      <c r="P21" s="24">
        <f t="shared" si="1"/>
        <v>15</v>
      </c>
    </row>
    <row r="22" spans="1:16" ht="15.75" thickBot="1" x14ac:dyDescent="0.3">
      <c r="A22" s="79" t="s">
        <v>17</v>
      </c>
      <c r="B22" s="80"/>
      <c r="C22" s="48">
        <f>SUM(C6:C21)-2</f>
        <v>19</v>
      </c>
      <c r="D22" s="69"/>
      <c r="E22" s="33">
        <f>SUM(E6:E21)-2</f>
        <v>30</v>
      </c>
      <c r="F22" s="48">
        <f>SUM(F6:F21)-2</f>
        <v>17</v>
      </c>
      <c r="G22" s="69"/>
      <c r="H22" s="33">
        <f>SUM(H6:H21)-2</f>
        <v>28</v>
      </c>
      <c r="I22" s="48">
        <f>SUM(I6:I21)</f>
        <v>10</v>
      </c>
      <c r="J22" s="69"/>
      <c r="K22" s="33">
        <f>SUM(K6:K21)</f>
        <v>30</v>
      </c>
      <c r="L22" s="68">
        <f>SUM(L6:L21)</f>
        <v>10</v>
      </c>
      <c r="M22" s="69"/>
      <c r="N22" s="33">
        <f>SUM(N6:N21)</f>
        <v>32</v>
      </c>
      <c r="O22" s="32">
        <f>SUM(O6:O21)-60</f>
        <v>840</v>
      </c>
      <c r="P22" s="32">
        <f>SUM(P6:P21)-4</f>
        <v>120</v>
      </c>
    </row>
    <row r="23" spans="1:16" x14ac:dyDescent="0.25">
      <c r="A23" s="72" t="s">
        <v>101</v>
      </c>
    </row>
    <row r="24" spans="1:16" x14ac:dyDescent="0.25">
      <c r="A24" s="71" t="s">
        <v>114</v>
      </c>
    </row>
    <row r="25" spans="1:16" x14ac:dyDescent="0.25">
      <c r="A25" s="71" t="s">
        <v>116</v>
      </c>
    </row>
    <row r="26" spans="1:16" x14ac:dyDescent="0.25">
      <c r="A26" s="71" t="s">
        <v>117</v>
      </c>
    </row>
    <row r="27" spans="1:16" x14ac:dyDescent="0.25">
      <c r="A27" s="71" t="s">
        <v>112</v>
      </c>
    </row>
    <row r="28" spans="1:16" x14ac:dyDescent="0.25">
      <c r="A28" s="71" t="s">
        <v>113</v>
      </c>
    </row>
    <row r="29" spans="1:16" x14ac:dyDescent="0.25">
      <c r="A29" s="71" t="s">
        <v>104</v>
      </c>
    </row>
  </sheetData>
  <sheetProtection algorithmName="SHA-512" hashValue="3MEfKG5SZdzPvABNzQnWpDqIihvZH80OXn65ZMHd/I9zA36vKj3FJtWFWqKDUcbBkx/gpsrErZcKA/mGo5ycxA==" saltValue="VGCM/HqgxqyHyBRTCqPG1g==" spinCount="100000" sheet="1" objects="1" scenarios="1"/>
  <mergeCells count="12">
    <mergeCell ref="A1:P1"/>
    <mergeCell ref="A2:P2"/>
    <mergeCell ref="A3:P3"/>
    <mergeCell ref="O4:O5"/>
    <mergeCell ref="P4:P5"/>
    <mergeCell ref="I4:K4"/>
    <mergeCell ref="L4:N4"/>
    <mergeCell ref="A22:B22"/>
    <mergeCell ref="A4:A5"/>
    <mergeCell ref="B4:B5"/>
    <mergeCell ref="C4:E4"/>
    <mergeCell ref="F4:H4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landscape" horizontalDpi="300" verticalDpi="300" r:id="rId1"/>
  <headerFooter>
    <oddHeader>&amp;C&amp;A MA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view="pageBreakPreview" zoomScale="115" zoomScaleNormal="100" zoomScaleSheetLayoutView="115" workbookViewId="0">
      <selection activeCell="A19" sqref="A19"/>
    </sheetView>
  </sheetViews>
  <sheetFormatPr defaultRowHeight="15" x14ac:dyDescent="0.25"/>
  <cols>
    <col min="1" max="1" width="22.5703125" style="40" customWidth="1"/>
    <col min="2" max="2" width="32" style="40" customWidth="1"/>
    <col min="3" max="14" width="5.140625" style="40" customWidth="1"/>
    <col min="15" max="15" width="7" style="70" bestFit="1" customWidth="1"/>
    <col min="16" max="16" width="7.7109375" style="40" customWidth="1"/>
    <col min="17" max="16384" width="9.140625" style="40"/>
  </cols>
  <sheetData>
    <row r="1" spans="1:16" x14ac:dyDescent="0.25">
      <c r="A1" s="88" t="s">
        <v>106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0"/>
    </row>
    <row r="2" spans="1:16" ht="15.75" thickBot="1" x14ac:dyDescent="0.3">
      <c r="A2" s="91" t="s">
        <v>98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</row>
    <row r="3" spans="1:16" ht="15.75" thickBot="1" x14ac:dyDescent="0.3">
      <c r="A3" s="94" t="s">
        <v>99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6"/>
    </row>
    <row r="4" spans="1:16" ht="15.75" thickBot="1" x14ac:dyDescent="0.3">
      <c r="A4" s="99" t="s">
        <v>18</v>
      </c>
      <c r="B4" s="83" t="s">
        <v>23</v>
      </c>
      <c r="C4" s="85" t="s">
        <v>10</v>
      </c>
      <c r="D4" s="86"/>
      <c r="E4" s="87"/>
      <c r="F4" s="85" t="s">
        <v>11</v>
      </c>
      <c r="G4" s="86"/>
      <c r="H4" s="87"/>
      <c r="I4" s="85" t="s">
        <v>12</v>
      </c>
      <c r="J4" s="86"/>
      <c r="K4" s="87"/>
      <c r="L4" s="85" t="s">
        <v>13</v>
      </c>
      <c r="M4" s="86"/>
      <c r="N4" s="87"/>
      <c r="O4" s="97" t="s">
        <v>24</v>
      </c>
      <c r="P4" s="97" t="s">
        <v>25</v>
      </c>
    </row>
    <row r="5" spans="1:16" ht="15.75" thickBot="1" x14ac:dyDescent="0.3">
      <c r="A5" s="100"/>
      <c r="B5" s="84"/>
      <c r="C5" s="25" t="s">
        <v>26</v>
      </c>
      <c r="D5" s="26" t="s">
        <v>27</v>
      </c>
      <c r="E5" s="26" t="s">
        <v>28</v>
      </c>
      <c r="F5" s="25" t="s">
        <v>26</v>
      </c>
      <c r="G5" s="26" t="s">
        <v>27</v>
      </c>
      <c r="H5" s="26" t="s">
        <v>28</v>
      </c>
      <c r="I5" s="25" t="s">
        <v>26</v>
      </c>
      <c r="J5" s="26" t="s">
        <v>27</v>
      </c>
      <c r="K5" s="26" t="s">
        <v>28</v>
      </c>
      <c r="L5" s="25" t="s">
        <v>26</v>
      </c>
      <c r="M5" s="26" t="s">
        <v>27</v>
      </c>
      <c r="N5" s="26" t="s">
        <v>28</v>
      </c>
      <c r="O5" s="98"/>
      <c r="P5" s="98"/>
    </row>
    <row r="6" spans="1:16" x14ac:dyDescent="0.25">
      <c r="A6" s="49" t="s">
        <v>66</v>
      </c>
      <c r="B6" s="61" t="s">
        <v>29</v>
      </c>
      <c r="C6" s="20">
        <v>2</v>
      </c>
      <c r="D6" s="21" t="s">
        <v>14</v>
      </c>
      <c r="E6" s="22">
        <v>2</v>
      </c>
      <c r="F6" s="20"/>
      <c r="G6" s="21"/>
      <c r="H6" s="22"/>
      <c r="I6" s="20"/>
      <c r="J6" s="21"/>
      <c r="K6" s="22"/>
      <c r="L6" s="20"/>
      <c r="M6" s="21"/>
      <c r="N6" s="22"/>
      <c r="O6" s="20">
        <f>15*(C6+F6+I6+L6)</f>
        <v>30</v>
      </c>
      <c r="P6" s="24">
        <f>E6+H6+K6+N6</f>
        <v>2</v>
      </c>
    </row>
    <row r="7" spans="1:16" x14ac:dyDescent="0.25">
      <c r="A7" s="41" t="s">
        <v>67</v>
      </c>
      <c r="B7" s="58" t="s">
        <v>30</v>
      </c>
      <c r="C7" s="15">
        <v>2</v>
      </c>
      <c r="D7" s="10" t="s">
        <v>15</v>
      </c>
      <c r="E7" s="16">
        <v>2</v>
      </c>
      <c r="F7" s="15">
        <v>2</v>
      </c>
      <c r="G7" s="10" t="s">
        <v>15</v>
      </c>
      <c r="H7" s="16">
        <v>2</v>
      </c>
      <c r="I7" s="15"/>
      <c r="J7" s="10"/>
      <c r="K7" s="16"/>
      <c r="L7" s="15"/>
      <c r="M7" s="10"/>
      <c r="N7" s="16"/>
      <c r="O7" s="20">
        <f t="shared" ref="O7:O18" si="0">15*(C7+F7+I7+L7)</f>
        <v>60</v>
      </c>
      <c r="P7" s="24">
        <f t="shared" ref="P7:P22" si="1">E7+H7+K7+N7</f>
        <v>4</v>
      </c>
    </row>
    <row r="8" spans="1:16" x14ac:dyDescent="0.25">
      <c r="A8" s="42" t="s">
        <v>68</v>
      </c>
      <c r="B8" s="58" t="s">
        <v>31</v>
      </c>
      <c r="C8" s="15"/>
      <c r="D8" s="10"/>
      <c r="E8" s="16"/>
      <c r="F8" s="15"/>
      <c r="G8" s="10"/>
      <c r="H8" s="16"/>
      <c r="I8" s="15">
        <v>2</v>
      </c>
      <c r="J8" s="10" t="s">
        <v>15</v>
      </c>
      <c r="K8" s="16">
        <v>2</v>
      </c>
      <c r="L8" s="15">
        <v>2</v>
      </c>
      <c r="M8" s="10" t="s">
        <v>15</v>
      </c>
      <c r="N8" s="16">
        <v>2</v>
      </c>
      <c r="O8" s="20">
        <f t="shared" si="0"/>
        <v>60</v>
      </c>
      <c r="P8" s="24">
        <f t="shared" si="1"/>
        <v>4</v>
      </c>
    </row>
    <row r="9" spans="1:16" x14ac:dyDescent="0.25">
      <c r="A9" s="42" t="s">
        <v>63</v>
      </c>
      <c r="B9" s="58" t="s">
        <v>32</v>
      </c>
      <c r="C9" s="15">
        <v>2</v>
      </c>
      <c r="D9" s="10" t="s">
        <v>14</v>
      </c>
      <c r="E9" s="16">
        <v>3</v>
      </c>
      <c r="F9" s="15">
        <v>2</v>
      </c>
      <c r="G9" s="10" t="s">
        <v>14</v>
      </c>
      <c r="H9" s="16">
        <v>3</v>
      </c>
      <c r="I9" s="15"/>
      <c r="J9" s="10"/>
      <c r="K9" s="16"/>
      <c r="L9" s="15"/>
      <c r="M9" s="10"/>
      <c r="N9" s="16"/>
      <c r="O9" s="20">
        <f t="shared" si="0"/>
        <v>60</v>
      </c>
      <c r="P9" s="24">
        <f t="shared" si="1"/>
        <v>6</v>
      </c>
    </row>
    <row r="10" spans="1:16" x14ac:dyDescent="0.25">
      <c r="A10" s="42" t="s">
        <v>62</v>
      </c>
      <c r="B10" s="58" t="s">
        <v>20</v>
      </c>
      <c r="C10" s="15">
        <v>2</v>
      </c>
      <c r="D10" s="10" t="s">
        <v>15</v>
      </c>
      <c r="E10" s="16">
        <v>2</v>
      </c>
      <c r="F10" s="15">
        <v>2</v>
      </c>
      <c r="G10" s="10" t="s">
        <v>15</v>
      </c>
      <c r="H10" s="16">
        <v>2</v>
      </c>
      <c r="I10" s="15"/>
      <c r="J10" s="10"/>
      <c r="K10" s="16"/>
      <c r="L10" s="15"/>
      <c r="M10" s="10"/>
      <c r="N10" s="16"/>
      <c r="O10" s="20">
        <f t="shared" si="0"/>
        <v>60</v>
      </c>
      <c r="P10" s="24">
        <f t="shared" si="1"/>
        <v>4</v>
      </c>
    </row>
    <row r="11" spans="1:16" x14ac:dyDescent="0.25">
      <c r="A11" s="42" t="s">
        <v>61</v>
      </c>
      <c r="B11" s="35" t="s">
        <v>111</v>
      </c>
      <c r="C11" s="15">
        <v>2</v>
      </c>
      <c r="D11" s="10" t="s">
        <v>15</v>
      </c>
      <c r="E11" s="16">
        <v>2</v>
      </c>
      <c r="F11" s="15">
        <v>2</v>
      </c>
      <c r="G11" s="10" t="s">
        <v>15</v>
      </c>
      <c r="H11" s="16">
        <v>2</v>
      </c>
      <c r="I11" s="15"/>
      <c r="J11" s="10"/>
      <c r="K11" s="16"/>
      <c r="L11" s="13"/>
      <c r="M11" s="10"/>
      <c r="N11" s="44"/>
      <c r="O11" s="20">
        <f t="shared" si="0"/>
        <v>60</v>
      </c>
      <c r="P11" s="24">
        <f t="shared" si="1"/>
        <v>4</v>
      </c>
    </row>
    <row r="12" spans="1:16" x14ac:dyDescent="0.25">
      <c r="A12" s="42" t="s">
        <v>61</v>
      </c>
      <c r="B12" s="58" t="s">
        <v>33</v>
      </c>
      <c r="C12" s="15">
        <v>2</v>
      </c>
      <c r="D12" s="10" t="s">
        <v>15</v>
      </c>
      <c r="E12" s="16">
        <v>2</v>
      </c>
      <c r="F12" s="15">
        <v>2</v>
      </c>
      <c r="G12" s="10" t="s">
        <v>15</v>
      </c>
      <c r="H12" s="16">
        <v>2</v>
      </c>
      <c r="I12" s="15"/>
      <c r="J12" s="10"/>
      <c r="K12" s="16"/>
      <c r="L12" s="15"/>
      <c r="M12" s="10"/>
      <c r="N12" s="16"/>
      <c r="O12" s="20">
        <f t="shared" si="0"/>
        <v>60</v>
      </c>
      <c r="P12" s="24">
        <f t="shared" si="1"/>
        <v>4</v>
      </c>
    </row>
    <row r="13" spans="1:16" x14ac:dyDescent="0.25">
      <c r="A13" s="42" t="s">
        <v>85</v>
      </c>
      <c r="B13" s="59" t="s">
        <v>54</v>
      </c>
      <c r="C13" s="17">
        <v>2</v>
      </c>
      <c r="D13" s="11" t="s">
        <v>43</v>
      </c>
      <c r="E13" s="18">
        <v>7</v>
      </c>
      <c r="F13" s="17">
        <v>2</v>
      </c>
      <c r="G13" s="11" t="s">
        <v>43</v>
      </c>
      <c r="H13" s="18">
        <v>7</v>
      </c>
      <c r="I13" s="17">
        <v>2</v>
      </c>
      <c r="J13" s="11" t="s">
        <v>43</v>
      </c>
      <c r="K13" s="18">
        <v>7</v>
      </c>
      <c r="L13" s="17">
        <v>2</v>
      </c>
      <c r="M13" s="11" t="s">
        <v>43</v>
      </c>
      <c r="N13" s="18">
        <v>7</v>
      </c>
      <c r="O13" s="20">
        <f t="shared" si="0"/>
        <v>120</v>
      </c>
      <c r="P13" s="24">
        <f t="shared" si="1"/>
        <v>28</v>
      </c>
    </row>
    <row r="14" spans="1:16" x14ac:dyDescent="0.25">
      <c r="A14" s="42" t="s">
        <v>86</v>
      </c>
      <c r="B14" s="58" t="s">
        <v>19</v>
      </c>
      <c r="C14" s="15">
        <v>1</v>
      </c>
      <c r="D14" s="10" t="s">
        <v>14</v>
      </c>
      <c r="E14" s="16">
        <v>1</v>
      </c>
      <c r="F14" s="15">
        <v>1</v>
      </c>
      <c r="G14" s="10" t="s">
        <v>14</v>
      </c>
      <c r="H14" s="16">
        <v>1</v>
      </c>
      <c r="I14" s="15"/>
      <c r="J14" s="10"/>
      <c r="K14" s="16"/>
      <c r="L14" s="15"/>
      <c r="M14" s="10"/>
      <c r="N14" s="16"/>
      <c r="O14" s="20">
        <f t="shared" si="0"/>
        <v>30</v>
      </c>
      <c r="P14" s="24">
        <f t="shared" si="1"/>
        <v>2</v>
      </c>
    </row>
    <row r="15" spans="1:16" x14ac:dyDescent="0.25">
      <c r="A15" s="42" t="s">
        <v>70</v>
      </c>
      <c r="B15" s="58" t="s">
        <v>44</v>
      </c>
      <c r="C15" s="15">
        <v>1</v>
      </c>
      <c r="D15" s="10" t="s">
        <v>15</v>
      </c>
      <c r="E15" s="16">
        <v>1</v>
      </c>
      <c r="F15" s="15">
        <v>1</v>
      </c>
      <c r="G15" s="10" t="s">
        <v>15</v>
      </c>
      <c r="H15" s="16">
        <v>1</v>
      </c>
      <c r="I15" s="15">
        <v>1</v>
      </c>
      <c r="J15" s="10" t="s">
        <v>15</v>
      </c>
      <c r="K15" s="16">
        <v>1</v>
      </c>
      <c r="L15" s="15">
        <v>1</v>
      </c>
      <c r="M15" s="10" t="s">
        <v>15</v>
      </c>
      <c r="N15" s="16">
        <v>1</v>
      </c>
      <c r="O15" s="20">
        <f t="shared" si="0"/>
        <v>60</v>
      </c>
      <c r="P15" s="24">
        <f>E15+H15+K15+N15</f>
        <v>4</v>
      </c>
    </row>
    <row r="16" spans="1:16" x14ac:dyDescent="0.25">
      <c r="A16" s="42" t="s">
        <v>74</v>
      </c>
      <c r="B16" s="58" t="s">
        <v>21</v>
      </c>
      <c r="C16" s="15">
        <v>1</v>
      </c>
      <c r="D16" s="10" t="s">
        <v>15</v>
      </c>
      <c r="E16" s="16">
        <v>3</v>
      </c>
      <c r="F16" s="15">
        <v>1</v>
      </c>
      <c r="G16" s="10" t="s">
        <v>15</v>
      </c>
      <c r="H16" s="16">
        <v>3</v>
      </c>
      <c r="I16" s="15">
        <v>1</v>
      </c>
      <c r="J16" s="10" t="s">
        <v>15</v>
      </c>
      <c r="K16" s="16">
        <v>3</v>
      </c>
      <c r="L16" s="15">
        <v>1</v>
      </c>
      <c r="M16" s="10" t="s">
        <v>15</v>
      </c>
      <c r="N16" s="16">
        <v>3</v>
      </c>
      <c r="O16" s="20">
        <f t="shared" si="0"/>
        <v>60</v>
      </c>
      <c r="P16" s="24">
        <f t="shared" si="1"/>
        <v>12</v>
      </c>
    </row>
    <row r="17" spans="1:16" x14ac:dyDescent="0.25">
      <c r="A17" s="42" t="s">
        <v>75</v>
      </c>
      <c r="B17" s="58" t="s">
        <v>48</v>
      </c>
      <c r="C17" s="15">
        <v>2</v>
      </c>
      <c r="D17" s="10" t="s">
        <v>15</v>
      </c>
      <c r="E17" s="16">
        <v>2</v>
      </c>
      <c r="F17" s="15">
        <v>2</v>
      </c>
      <c r="G17" s="10" t="s">
        <v>15</v>
      </c>
      <c r="H17" s="16">
        <v>2</v>
      </c>
      <c r="I17" s="15"/>
      <c r="J17" s="10"/>
      <c r="K17" s="16"/>
      <c r="L17" s="15"/>
      <c r="M17" s="10"/>
      <c r="N17" s="16"/>
      <c r="O17" s="20">
        <f t="shared" si="0"/>
        <v>60</v>
      </c>
      <c r="P17" s="24">
        <f t="shared" si="1"/>
        <v>4</v>
      </c>
    </row>
    <row r="18" spans="1:16" x14ac:dyDescent="0.25">
      <c r="A18" s="42" t="s">
        <v>122</v>
      </c>
      <c r="B18" s="58" t="s">
        <v>45</v>
      </c>
      <c r="C18" s="15">
        <v>4</v>
      </c>
      <c r="D18" s="10" t="s">
        <v>15</v>
      </c>
      <c r="E18" s="16">
        <v>4</v>
      </c>
      <c r="F18" s="15">
        <v>4</v>
      </c>
      <c r="G18" s="10" t="s">
        <v>15</v>
      </c>
      <c r="H18" s="16">
        <v>4</v>
      </c>
      <c r="I18" s="15">
        <v>4</v>
      </c>
      <c r="J18" s="10" t="s">
        <v>15</v>
      </c>
      <c r="K18" s="16">
        <v>4</v>
      </c>
      <c r="L18" s="15">
        <v>4</v>
      </c>
      <c r="M18" s="10" t="s">
        <v>15</v>
      </c>
      <c r="N18" s="16">
        <v>4</v>
      </c>
      <c r="O18" s="20">
        <f t="shared" si="0"/>
        <v>240</v>
      </c>
      <c r="P18" s="24">
        <f t="shared" si="1"/>
        <v>16</v>
      </c>
    </row>
    <row r="19" spans="1:16" x14ac:dyDescent="0.25">
      <c r="A19" s="38" t="s">
        <v>109</v>
      </c>
      <c r="B19" s="58" t="s">
        <v>16</v>
      </c>
      <c r="C19" s="19"/>
      <c r="D19" s="55" t="s">
        <v>46</v>
      </c>
      <c r="E19" s="16" t="s">
        <v>47</v>
      </c>
      <c r="F19" s="19"/>
      <c r="G19" s="55" t="s">
        <v>46</v>
      </c>
      <c r="H19" s="16" t="s">
        <v>47</v>
      </c>
      <c r="I19" s="15"/>
      <c r="J19" s="10"/>
      <c r="K19" s="16"/>
      <c r="L19" s="19"/>
      <c r="M19" s="10"/>
      <c r="N19" s="56"/>
      <c r="O19" s="20"/>
      <c r="P19" s="24">
        <v>0</v>
      </c>
    </row>
    <row r="20" spans="1:16" x14ac:dyDescent="0.25">
      <c r="A20" s="74"/>
      <c r="B20" s="58" t="s">
        <v>35</v>
      </c>
      <c r="C20" s="19"/>
      <c r="D20" s="55"/>
      <c r="E20" s="16"/>
      <c r="F20" s="19"/>
      <c r="G20" s="55"/>
      <c r="H20" s="16">
        <v>2</v>
      </c>
      <c r="I20" s="15"/>
      <c r="J20" s="10"/>
      <c r="K20" s="16">
        <v>2</v>
      </c>
      <c r="L20" s="19"/>
      <c r="M20" s="10"/>
      <c r="N20" s="56"/>
      <c r="O20" s="20"/>
      <c r="P20" s="24">
        <f t="shared" si="1"/>
        <v>4</v>
      </c>
    </row>
    <row r="21" spans="1:16" x14ac:dyDescent="0.25">
      <c r="A21" s="43"/>
      <c r="B21" s="60" t="s">
        <v>100</v>
      </c>
      <c r="C21" s="15"/>
      <c r="D21" s="10"/>
      <c r="E21" s="16">
        <v>3</v>
      </c>
      <c r="F21" s="15"/>
      <c r="G21" s="10"/>
      <c r="H21" s="16">
        <v>2</v>
      </c>
      <c r="I21" s="15"/>
      <c r="J21" s="10"/>
      <c r="K21" s="16">
        <v>6</v>
      </c>
      <c r="L21" s="19"/>
      <c r="M21" s="10"/>
      <c r="N21" s="56"/>
      <c r="O21" s="20"/>
      <c r="P21" s="24">
        <f t="shared" si="1"/>
        <v>11</v>
      </c>
    </row>
    <row r="22" spans="1:16" ht="15.75" thickBot="1" x14ac:dyDescent="0.3">
      <c r="A22" s="38" t="s">
        <v>53</v>
      </c>
      <c r="B22" s="62" t="s">
        <v>38</v>
      </c>
      <c r="C22" s="28"/>
      <c r="D22" s="29"/>
      <c r="E22" s="30"/>
      <c r="F22" s="28"/>
      <c r="G22" s="29"/>
      <c r="H22" s="30"/>
      <c r="I22" s="28"/>
      <c r="J22" s="29"/>
      <c r="K22" s="30"/>
      <c r="L22" s="28"/>
      <c r="M22" s="29"/>
      <c r="N22" s="30">
        <v>15</v>
      </c>
      <c r="O22" s="20"/>
      <c r="P22" s="24">
        <f t="shared" si="1"/>
        <v>15</v>
      </c>
    </row>
    <row r="23" spans="1:16" ht="15.75" thickBot="1" x14ac:dyDescent="0.3">
      <c r="A23" s="79" t="s">
        <v>17</v>
      </c>
      <c r="B23" s="80"/>
      <c r="C23" s="48">
        <f>SUM(C6:C22)-2</f>
        <v>21</v>
      </c>
      <c r="D23" s="69"/>
      <c r="E23" s="33">
        <f>SUM(E6:E22)-2</f>
        <v>32</v>
      </c>
      <c r="F23" s="48">
        <f>SUM(F6:F22)-2</f>
        <v>19</v>
      </c>
      <c r="G23" s="69"/>
      <c r="H23" s="33">
        <f>SUM(H6:H22)-2</f>
        <v>31</v>
      </c>
      <c r="I23" s="48">
        <f>SUM(I6:I22)</f>
        <v>10</v>
      </c>
      <c r="J23" s="69"/>
      <c r="K23" s="33">
        <f>SUM(K6:K22)</f>
        <v>25</v>
      </c>
      <c r="L23" s="68">
        <f>SUM(L6:L22)</f>
        <v>10</v>
      </c>
      <c r="M23" s="69"/>
      <c r="N23" s="33">
        <f>SUM(N6:N22)</f>
        <v>32</v>
      </c>
      <c r="O23" s="32">
        <f>SUM(O6:O22)-60</f>
        <v>900</v>
      </c>
      <c r="P23" s="32">
        <f>SUM(P6:P22)-4</f>
        <v>120</v>
      </c>
    </row>
    <row r="24" spans="1:16" x14ac:dyDescent="0.25">
      <c r="A24" s="72" t="s">
        <v>101</v>
      </c>
    </row>
    <row r="25" spans="1:16" x14ac:dyDescent="0.25">
      <c r="A25" s="71" t="s">
        <v>114</v>
      </c>
    </row>
    <row r="26" spans="1:16" x14ac:dyDescent="0.25">
      <c r="A26" s="71" t="s">
        <v>116</v>
      </c>
    </row>
    <row r="27" spans="1:16" x14ac:dyDescent="0.25">
      <c r="A27" s="71" t="s">
        <v>117</v>
      </c>
    </row>
    <row r="28" spans="1:16" x14ac:dyDescent="0.25">
      <c r="A28" s="71" t="s">
        <v>112</v>
      </c>
    </row>
    <row r="29" spans="1:16" x14ac:dyDescent="0.25">
      <c r="A29" s="71" t="s">
        <v>113</v>
      </c>
    </row>
    <row r="30" spans="1:16" x14ac:dyDescent="0.25">
      <c r="A30" s="71" t="s">
        <v>104</v>
      </c>
    </row>
  </sheetData>
  <sheetProtection algorithmName="SHA-512" hashValue="+zJGmeCzMWA/Emlc5wSActE48MBN1T/e07QR7o1C8UqqW881vOgNE41z50dcRhzY0lOLxYpBIZQF+ichX+Hqcg==" saltValue="DxN+hFOYy4imJBW1McbZeQ==" spinCount="100000" sheet="1" objects="1" scenarios="1"/>
  <mergeCells count="12">
    <mergeCell ref="A1:P1"/>
    <mergeCell ref="A2:P2"/>
    <mergeCell ref="A3:P3"/>
    <mergeCell ref="O4:O5"/>
    <mergeCell ref="P4:P5"/>
    <mergeCell ref="I4:K4"/>
    <mergeCell ref="L4:N4"/>
    <mergeCell ref="A23:B23"/>
    <mergeCell ref="A4:A5"/>
    <mergeCell ref="B4:B5"/>
    <mergeCell ref="C4:E4"/>
    <mergeCell ref="F4:H4"/>
  </mergeCells>
  <printOptions horizontalCentered="1"/>
  <pageMargins left="0.51181102362204722" right="0.51181102362204722" top="1.1417322834645669" bottom="0.74803149606299213" header="0.31496062992125984" footer="0.31496062992125984"/>
  <pageSetup paperSize="9" orientation="landscape" horizontalDpi="300" verticalDpi="300" r:id="rId1"/>
  <headerFooter>
    <oddHeader>&amp;C&amp;A MA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view="pageBreakPreview" zoomScale="115" zoomScaleNormal="100" zoomScaleSheetLayoutView="115" workbookViewId="0">
      <selection activeCell="A18" sqref="A18"/>
    </sheetView>
  </sheetViews>
  <sheetFormatPr defaultRowHeight="15" x14ac:dyDescent="0.25"/>
  <cols>
    <col min="1" max="1" width="21.7109375" customWidth="1"/>
    <col min="2" max="2" width="32.7109375" customWidth="1"/>
    <col min="3" max="14" width="4.85546875" customWidth="1"/>
    <col min="15" max="16" width="7.7109375" customWidth="1"/>
  </cols>
  <sheetData>
    <row r="1" spans="1:16" x14ac:dyDescent="0.25">
      <c r="A1" s="88" t="s">
        <v>107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0"/>
    </row>
    <row r="2" spans="1:16" ht="15.75" thickBot="1" x14ac:dyDescent="0.3">
      <c r="A2" s="91" t="s">
        <v>98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</row>
    <row r="3" spans="1:16" ht="15.75" thickBot="1" x14ac:dyDescent="0.3">
      <c r="A3" s="94" t="s">
        <v>99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6"/>
    </row>
    <row r="4" spans="1:16" ht="15.75" thickBot="1" x14ac:dyDescent="0.3">
      <c r="A4" s="99" t="s">
        <v>18</v>
      </c>
      <c r="B4" s="83" t="s">
        <v>23</v>
      </c>
      <c r="C4" s="85" t="s">
        <v>10</v>
      </c>
      <c r="D4" s="86"/>
      <c r="E4" s="87"/>
      <c r="F4" s="85" t="s">
        <v>11</v>
      </c>
      <c r="G4" s="86"/>
      <c r="H4" s="87"/>
      <c r="I4" s="85" t="s">
        <v>12</v>
      </c>
      <c r="J4" s="86"/>
      <c r="K4" s="87"/>
      <c r="L4" s="85" t="s">
        <v>13</v>
      </c>
      <c r="M4" s="86"/>
      <c r="N4" s="87"/>
      <c r="O4" s="97" t="s">
        <v>24</v>
      </c>
      <c r="P4" s="97" t="s">
        <v>25</v>
      </c>
    </row>
    <row r="5" spans="1:16" ht="15.75" thickBot="1" x14ac:dyDescent="0.3">
      <c r="A5" s="100"/>
      <c r="B5" s="84"/>
      <c r="C5" s="25" t="s">
        <v>26</v>
      </c>
      <c r="D5" s="26" t="s">
        <v>27</v>
      </c>
      <c r="E5" s="26" t="s">
        <v>28</v>
      </c>
      <c r="F5" s="25" t="s">
        <v>26</v>
      </c>
      <c r="G5" s="26" t="s">
        <v>27</v>
      </c>
      <c r="H5" s="26" t="s">
        <v>28</v>
      </c>
      <c r="I5" s="25" t="s">
        <v>26</v>
      </c>
      <c r="J5" s="26" t="s">
        <v>27</v>
      </c>
      <c r="K5" s="26" t="s">
        <v>28</v>
      </c>
      <c r="L5" s="25" t="s">
        <v>26</v>
      </c>
      <c r="M5" s="26" t="s">
        <v>27</v>
      </c>
      <c r="N5" s="26" t="s">
        <v>28</v>
      </c>
      <c r="O5" s="98"/>
      <c r="P5" s="98"/>
    </row>
    <row r="6" spans="1:16" x14ac:dyDescent="0.25">
      <c r="A6" s="49" t="s">
        <v>66</v>
      </c>
      <c r="B6" s="61" t="s">
        <v>29</v>
      </c>
      <c r="C6" s="20">
        <v>2</v>
      </c>
      <c r="D6" s="21" t="s">
        <v>14</v>
      </c>
      <c r="E6" s="22">
        <v>2</v>
      </c>
      <c r="F6" s="20"/>
      <c r="G6" s="21"/>
      <c r="H6" s="22"/>
      <c r="I6" s="20"/>
      <c r="J6" s="21"/>
      <c r="K6" s="22"/>
      <c r="L6" s="20"/>
      <c r="M6" s="21"/>
      <c r="N6" s="22"/>
      <c r="O6" s="20">
        <f>15*(C6+F6+I6+L6)</f>
        <v>30</v>
      </c>
      <c r="P6" s="24">
        <f>E6+H6+K6+N6</f>
        <v>2</v>
      </c>
    </row>
    <row r="7" spans="1:16" x14ac:dyDescent="0.25">
      <c r="A7" s="41" t="s">
        <v>67</v>
      </c>
      <c r="B7" s="58" t="s">
        <v>30</v>
      </c>
      <c r="C7" s="15">
        <v>2</v>
      </c>
      <c r="D7" s="10" t="s">
        <v>15</v>
      </c>
      <c r="E7" s="16">
        <v>2</v>
      </c>
      <c r="F7" s="15">
        <v>2</v>
      </c>
      <c r="G7" s="10" t="s">
        <v>15</v>
      </c>
      <c r="H7" s="16">
        <v>2</v>
      </c>
      <c r="I7" s="15"/>
      <c r="J7" s="10"/>
      <c r="K7" s="16"/>
      <c r="L7" s="15"/>
      <c r="M7" s="10"/>
      <c r="N7" s="16"/>
      <c r="O7" s="20">
        <f>15*(C7+F7+I7+L7)</f>
        <v>60</v>
      </c>
      <c r="P7" s="24">
        <f>E7+H7+K7+N7</f>
        <v>4</v>
      </c>
    </row>
    <row r="8" spans="1:16" x14ac:dyDescent="0.25">
      <c r="A8" s="42" t="s">
        <v>68</v>
      </c>
      <c r="B8" s="58" t="s">
        <v>31</v>
      </c>
      <c r="C8" s="15"/>
      <c r="D8" s="10"/>
      <c r="E8" s="16"/>
      <c r="F8" s="15"/>
      <c r="G8" s="10"/>
      <c r="H8" s="16"/>
      <c r="I8" s="15">
        <v>2</v>
      </c>
      <c r="J8" s="10" t="s">
        <v>15</v>
      </c>
      <c r="K8" s="16">
        <v>2</v>
      </c>
      <c r="L8" s="15">
        <v>2</v>
      </c>
      <c r="M8" s="10" t="s">
        <v>15</v>
      </c>
      <c r="N8" s="16">
        <v>2</v>
      </c>
      <c r="O8" s="20">
        <f>15*(C8+F8+I8+L8)</f>
        <v>60</v>
      </c>
      <c r="P8" s="24">
        <f>E8+H8+K8+N8</f>
        <v>4</v>
      </c>
    </row>
    <row r="9" spans="1:16" x14ac:dyDescent="0.25">
      <c r="A9" s="42" t="s">
        <v>63</v>
      </c>
      <c r="B9" s="58" t="s">
        <v>32</v>
      </c>
      <c r="C9" s="15">
        <v>2</v>
      </c>
      <c r="D9" s="10" t="s">
        <v>14</v>
      </c>
      <c r="E9" s="16">
        <v>3</v>
      </c>
      <c r="F9" s="15">
        <v>2</v>
      </c>
      <c r="G9" s="10" t="s">
        <v>14</v>
      </c>
      <c r="H9" s="16">
        <v>3</v>
      </c>
      <c r="I9" s="15"/>
      <c r="J9" s="10"/>
      <c r="K9" s="16"/>
      <c r="L9" s="15"/>
      <c r="M9" s="10"/>
      <c r="N9" s="16"/>
      <c r="O9" s="20">
        <f t="shared" ref="O9:O18" si="0">15*(C9+F9+I9+L9)</f>
        <v>60</v>
      </c>
      <c r="P9" s="24">
        <f t="shared" ref="P9:P22" si="1">E9+H9+K9+N9</f>
        <v>6</v>
      </c>
    </row>
    <row r="10" spans="1:16" x14ac:dyDescent="0.25">
      <c r="A10" s="42" t="s">
        <v>62</v>
      </c>
      <c r="B10" s="58" t="s">
        <v>20</v>
      </c>
      <c r="C10" s="15">
        <v>2</v>
      </c>
      <c r="D10" s="10" t="s">
        <v>15</v>
      </c>
      <c r="E10" s="16">
        <v>2</v>
      </c>
      <c r="F10" s="15">
        <v>2</v>
      </c>
      <c r="G10" s="10" t="s">
        <v>15</v>
      </c>
      <c r="H10" s="16">
        <v>2</v>
      </c>
      <c r="I10" s="15"/>
      <c r="J10" s="10"/>
      <c r="K10" s="16"/>
      <c r="L10" s="15"/>
      <c r="M10" s="10"/>
      <c r="N10" s="16"/>
      <c r="O10" s="20">
        <f t="shared" si="0"/>
        <v>60</v>
      </c>
      <c r="P10" s="24">
        <f t="shared" si="1"/>
        <v>4</v>
      </c>
    </row>
    <row r="11" spans="1:16" x14ac:dyDescent="0.25">
      <c r="A11" s="42" t="s">
        <v>61</v>
      </c>
      <c r="B11" s="35" t="s">
        <v>111</v>
      </c>
      <c r="C11" s="15">
        <v>2</v>
      </c>
      <c r="D11" s="10" t="s">
        <v>15</v>
      </c>
      <c r="E11" s="16">
        <v>2</v>
      </c>
      <c r="F11" s="15">
        <v>2</v>
      </c>
      <c r="G11" s="10" t="s">
        <v>15</v>
      </c>
      <c r="H11" s="16">
        <v>2</v>
      </c>
      <c r="I11" s="15"/>
      <c r="J11" s="10"/>
      <c r="K11" s="16"/>
      <c r="L11" s="13"/>
      <c r="M11" s="10"/>
      <c r="N11" s="44"/>
      <c r="O11" s="20">
        <f t="shared" si="0"/>
        <v>60</v>
      </c>
      <c r="P11" s="24">
        <f t="shared" si="1"/>
        <v>4</v>
      </c>
    </row>
    <row r="12" spans="1:16" x14ac:dyDescent="0.25">
      <c r="A12" s="42" t="s">
        <v>61</v>
      </c>
      <c r="B12" s="58" t="s">
        <v>33</v>
      </c>
      <c r="C12" s="15">
        <v>2</v>
      </c>
      <c r="D12" s="10" t="s">
        <v>15</v>
      </c>
      <c r="E12" s="16">
        <v>2</v>
      </c>
      <c r="F12" s="15">
        <v>2</v>
      </c>
      <c r="G12" s="10" t="s">
        <v>15</v>
      </c>
      <c r="H12" s="16">
        <v>2</v>
      </c>
      <c r="I12" s="15"/>
      <c r="J12" s="10"/>
      <c r="K12" s="16"/>
      <c r="L12" s="15"/>
      <c r="M12" s="10"/>
      <c r="N12" s="16"/>
      <c r="O12" s="20">
        <f t="shared" si="0"/>
        <v>60</v>
      </c>
      <c r="P12" s="24">
        <f t="shared" si="1"/>
        <v>4</v>
      </c>
    </row>
    <row r="13" spans="1:16" x14ac:dyDescent="0.25">
      <c r="A13" s="42" t="s">
        <v>83</v>
      </c>
      <c r="B13" s="59" t="s">
        <v>55</v>
      </c>
      <c r="C13" s="17">
        <v>2</v>
      </c>
      <c r="D13" s="11" t="s">
        <v>43</v>
      </c>
      <c r="E13" s="18">
        <v>7</v>
      </c>
      <c r="F13" s="17">
        <v>2</v>
      </c>
      <c r="G13" s="11" t="s">
        <v>43</v>
      </c>
      <c r="H13" s="18">
        <v>7</v>
      </c>
      <c r="I13" s="17">
        <v>2</v>
      </c>
      <c r="J13" s="11" t="s">
        <v>43</v>
      </c>
      <c r="K13" s="18">
        <v>7</v>
      </c>
      <c r="L13" s="17">
        <v>2</v>
      </c>
      <c r="M13" s="11" t="s">
        <v>43</v>
      </c>
      <c r="N13" s="18">
        <v>7</v>
      </c>
      <c r="O13" s="20">
        <f t="shared" si="0"/>
        <v>120</v>
      </c>
      <c r="P13" s="24">
        <f t="shared" si="1"/>
        <v>28</v>
      </c>
    </row>
    <row r="14" spans="1:16" x14ac:dyDescent="0.25">
      <c r="A14" s="42" t="s">
        <v>84</v>
      </c>
      <c r="B14" s="58" t="s">
        <v>19</v>
      </c>
      <c r="C14" s="15">
        <v>1</v>
      </c>
      <c r="D14" s="10" t="s">
        <v>14</v>
      </c>
      <c r="E14" s="16">
        <v>1</v>
      </c>
      <c r="F14" s="15">
        <v>1</v>
      </c>
      <c r="G14" s="10" t="s">
        <v>14</v>
      </c>
      <c r="H14" s="16">
        <v>1</v>
      </c>
      <c r="I14" s="15"/>
      <c r="J14" s="10"/>
      <c r="K14" s="16"/>
      <c r="L14" s="15"/>
      <c r="M14" s="10"/>
      <c r="N14" s="16"/>
      <c r="O14" s="20">
        <f t="shared" si="0"/>
        <v>30</v>
      </c>
      <c r="P14" s="24">
        <f t="shared" si="1"/>
        <v>2</v>
      </c>
    </row>
    <row r="15" spans="1:16" x14ac:dyDescent="0.25">
      <c r="A15" s="42" t="s">
        <v>70</v>
      </c>
      <c r="B15" s="58" t="s">
        <v>44</v>
      </c>
      <c r="C15" s="15">
        <v>1</v>
      </c>
      <c r="D15" s="10" t="s">
        <v>15</v>
      </c>
      <c r="E15" s="16">
        <v>1</v>
      </c>
      <c r="F15" s="15">
        <v>1</v>
      </c>
      <c r="G15" s="10" t="s">
        <v>15</v>
      </c>
      <c r="H15" s="16">
        <v>1</v>
      </c>
      <c r="I15" s="15">
        <v>1</v>
      </c>
      <c r="J15" s="10" t="s">
        <v>15</v>
      </c>
      <c r="K15" s="16">
        <v>1</v>
      </c>
      <c r="L15" s="15">
        <v>1</v>
      </c>
      <c r="M15" s="10" t="s">
        <v>15</v>
      </c>
      <c r="N15" s="16">
        <v>1</v>
      </c>
      <c r="O15" s="20">
        <f t="shared" si="0"/>
        <v>60</v>
      </c>
      <c r="P15" s="24">
        <f t="shared" si="1"/>
        <v>4</v>
      </c>
    </row>
    <row r="16" spans="1:16" x14ac:dyDescent="0.25">
      <c r="A16" s="42" t="s">
        <v>74</v>
      </c>
      <c r="B16" s="58" t="s">
        <v>21</v>
      </c>
      <c r="C16" s="15">
        <v>1</v>
      </c>
      <c r="D16" s="10" t="s">
        <v>15</v>
      </c>
      <c r="E16" s="16">
        <v>3</v>
      </c>
      <c r="F16" s="15">
        <v>1</v>
      </c>
      <c r="G16" s="10" t="s">
        <v>15</v>
      </c>
      <c r="H16" s="16">
        <v>3</v>
      </c>
      <c r="I16" s="15">
        <v>1</v>
      </c>
      <c r="J16" s="10" t="s">
        <v>15</v>
      </c>
      <c r="K16" s="16">
        <v>3</v>
      </c>
      <c r="L16" s="15">
        <v>1</v>
      </c>
      <c r="M16" s="10" t="s">
        <v>15</v>
      </c>
      <c r="N16" s="16">
        <v>3</v>
      </c>
      <c r="O16" s="20">
        <f t="shared" si="0"/>
        <v>60</v>
      </c>
      <c r="P16" s="24">
        <f t="shared" si="1"/>
        <v>12</v>
      </c>
    </row>
    <row r="17" spans="1:16" x14ac:dyDescent="0.25">
      <c r="A17" s="42" t="s">
        <v>75</v>
      </c>
      <c r="B17" s="58" t="s">
        <v>48</v>
      </c>
      <c r="C17" s="15">
        <v>2</v>
      </c>
      <c r="D17" s="10" t="s">
        <v>15</v>
      </c>
      <c r="E17" s="16">
        <v>2</v>
      </c>
      <c r="F17" s="15">
        <v>2</v>
      </c>
      <c r="G17" s="10" t="s">
        <v>15</v>
      </c>
      <c r="H17" s="16">
        <v>2</v>
      </c>
      <c r="I17" s="15"/>
      <c r="J17" s="10"/>
      <c r="K17" s="16"/>
      <c r="L17" s="15"/>
      <c r="M17" s="10"/>
      <c r="N17" s="16"/>
      <c r="O17" s="20">
        <f t="shared" si="0"/>
        <v>60</v>
      </c>
      <c r="P17" s="24">
        <f t="shared" si="1"/>
        <v>4</v>
      </c>
    </row>
    <row r="18" spans="1:16" x14ac:dyDescent="0.25">
      <c r="A18" s="42" t="s">
        <v>122</v>
      </c>
      <c r="B18" s="58" t="s">
        <v>45</v>
      </c>
      <c r="C18" s="15">
        <v>4</v>
      </c>
      <c r="D18" s="10" t="s">
        <v>15</v>
      </c>
      <c r="E18" s="16">
        <v>4</v>
      </c>
      <c r="F18" s="15">
        <v>4</v>
      </c>
      <c r="G18" s="10" t="s">
        <v>15</v>
      </c>
      <c r="H18" s="16">
        <v>4</v>
      </c>
      <c r="I18" s="15">
        <v>4</v>
      </c>
      <c r="J18" s="10" t="s">
        <v>15</v>
      </c>
      <c r="K18" s="16">
        <v>4</v>
      </c>
      <c r="L18" s="15">
        <v>4</v>
      </c>
      <c r="M18" s="10" t="s">
        <v>15</v>
      </c>
      <c r="N18" s="16">
        <v>4</v>
      </c>
      <c r="O18" s="20">
        <f t="shared" si="0"/>
        <v>240</v>
      </c>
      <c r="P18" s="24">
        <f t="shared" si="1"/>
        <v>16</v>
      </c>
    </row>
    <row r="19" spans="1:16" x14ac:dyDescent="0.25">
      <c r="A19" s="38" t="s">
        <v>109</v>
      </c>
      <c r="B19" s="58" t="s">
        <v>16</v>
      </c>
      <c r="C19" s="19"/>
      <c r="D19" s="55" t="s">
        <v>46</v>
      </c>
      <c r="E19" s="16" t="s">
        <v>47</v>
      </c>
      <c r="F19" s="19"/>
      <c r="G19" s="55" t="s">
        <v>46</v>
      </c>
      <c r="H19" s="16" t="s">
        <v>47</v>
      </c>
      <c r="I19" s="15"/>
      <c r="J19" s="10"/>
      <c r="K19" s="16"/>
      <c r="L19" s="19"/>
      <c r="M19" s="10"/>
      <c r="N19" s="56"/>
      <c r="O19" s="20"/>
      <c r="P19" s="24">
        <v>0</v>
      </c>
    </row>
    <row r="20" spans="1:16" x14ac:dyDescent="0.25">
      <c r="A20" s="74"/>
      <c r="B20" s="58" t="s">
        <v>35</v>
      </c>
      <c r="C20" s="19"/>
      <c r="D20" s="55"/>
      <c r="E20" s="16"/>
      <c r="F20" s="19"/>
      <c r="G20" s="55"/>
      <c r="H20" s="16">
        <v>2</v>
      </c>
      <c r="I20" s="15"/>
      <c r="J20" s="10"/>
      <c r="K20" s="16">
        <v>2</v>
      </c>
      <c r="L20" s="19"/>
      <c r="M20" s="10"/>
      <c r="N20" s="56"/>
      <c r="O20" s="20"/>
      <c r="P20" s="24">
        <f t="shared" si="1"/>
        <v>4</v>
      </c>
    </row>
    <row r="21" spans="1:16" x14ac:dyDescent="0.25">
      <c r="A21" s="43"/>
      <c r="B21" s="60" t="s">
        <v>100</v>
      </c>
      <c r="C21" s="15"/>
      <c r="D21" s="10"/>
      <c r="E21" s="16">
        <v>3</v>
      </c>
      <c r="F21" s="15"/>
      <c r="G21" s="10"/>
      <c r="H21" s="16">
        <v>2</v>
      </c>
      <c r="I21" s="15"/>
      <c r="J21" s="10"/>
      <c r="K21" s="16">
        <v>6</v>
      </c>
      <c r="L21" s="19"/>
      <c r="M21" s="10"/>
      <c r="N21" s="56"/>
      <c r="O21" s="20"/>
      <c r="P21" s="24">
        <f t="shared" si="1"/>
        <v>11</v>
      </c>
    </row>
    <row r="22" spans="1:16" ht="15.75" thickBot="1" x14ac:dyDescent="0.3">
      <c r="A22" s="38" t="s">
        <v>53</v>
      </c>
      <c r="B22" s="62" t="s">
        <v>38</v>
      </c>
      <c r="C22" s="28"/>
      <c r="D22" s="29"/>
      <c r="E22" s="30"/>
      <c r="F22" s="28"/>
      <c r="G22" s="29"/>
      <c r="H22" s="30"/>
      <c r="I22" s="28"/>
      <c r="J22" s="29"/>
      <c r="K22" s="30"/>
      <c r="L22" s="28"/>
      <c r="M22" s="29"/>
      <c r="N22" s="30">
        <v>15</v>
      </c>
      <c r="O22" s="20"/>
      <c r="P22" s="24">
        <f t="shared" si="1"/>
        <v>15</v>
      </c>
    </row>
    <row r="23" spans="1:16" ht="15.75" thickBot="1" x14ac:dyDescent="0.3">
      <c r="A23" s="79" t="s">
        <v>17</v>
      </c>
      <c r="B23" s="80"/>
      <c r="C23" s="48">
        <f>SUM(C6:C22)-2</f>
        <v>21</v>
      </c>
      <c r="D23" s="69"/>
      <c r="E23" s="33">
        <f>SUM(E6:E22)-2</f>
        <v>32</v>
      </c>
      <c r="F23" s="48">
        <f>SUM(F6:F22)-2</f>
        <v>19</v>
      </c>
      <c r="G23" s="69"/>
      <c r="H23" s="33">
        <f>SUM(H6:H22)-2</f>
        <v>31</v>
      </c>
      <c r="I23" s="48">
        <f>SUM(I6:I22)</f>
        <v>10</v>
      </c>
      <c r="J23" s="69"/>
      <c r="K23" s="33">
        <f>SUM(K6:K22)</f>
        <v>25</v>
      </c>
      <c r="L23" s="68">
        <f>SUM(L6:L22)</f>
        <v>10</v>
      </c>
      <c r="M23" s="69"/>
      <c r="N23" s="33">
        <f>SUM(N6:N22)</f>
        <v>32</v>
      </c>
      <c r="O23" s="32">
        <f>SUM(O6:O22)-60</f>
        <v>900</v>
      </c>
      <c r="P23" s="32">
        <f>SUM(P6:P22)-4</f>
        <v>120</v>
      </c>
    </row>
    <row r="24" spans="1:16" x14ac:dyDescent="0.25">
      <c r="A24" s="72" t="s">
        <v>101</v>
      </c>
    </row>
    <row r="25" spans="1:16" x14ac:dyDescent="0.25">
      <c r="A25" s="71" t="s">
        <v>114</v>
      </c>
    </row>
    <row r="26" spans="1:16" x14ac:dyDescent="0.25">
      <c r="A26" s="71" t="s">
        <v>116</v>
      </c>
    </row>
    <row r="27" spans="1:16" x14ac:dyDescent="0.25">
      <c r="A27" s="71" t="s">
        <v>117</v>
      </c>
    </row>
    <row r="28" spans="1:16" x14ac:dyDescent="0.25">
      <c r="A28" s="71" t="s">
        <v>112</v>
      </c>
    </row>
    <row r="29" spans="1:16" x14ac:dyDescent="0.25">
      <c r="A29" s="71" t="s">
        <v>113</v>
      </c>
    </row>
    <row r="30" spans="1:16" x14ac:dyDescent="0.25">
      <c r="A30" s="71" t="s">
        <v>104</v>
      </c>
    </row>
  </sheetData>
  <sheetProtection algorithmName="SHA-512" hashValue="S4azOEB0imzeuUS7gxF8ehPB4lPEVKl8XUISfgxkouIn7iyFvVSN12KC9qkJqPLpDmTaR82Hwm8id2pb1v0wLQ==" saltValue="nM0CFI47I4Hm4jQV3ne08A==" spinCount="100000" sheet="1" objects="1" scenarios="1"/>
  <mergeCells count="12">
    <mergeCell ref="A1:P1"/>
    <mergeCell ref="A2:P2"/>
    <mergeCell ref="A3:P3"/>
    <mergeCell ref="O4:O5"/>
    <mergeCell ref="P4:P5"/>
    <mergeCell ref="I4:K4"/>
    <mergeCell ref="L4:N4"/>
    <mergeCell ref="A23:B23"/>
    <mergeCell ref="A4:A5"/>
    <mergeCell ref="B4:B5"/>
    <mergeCell ref="C4:E4"/>
    <mergeCell ref="F4:H4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landscape" horizontalDpi="300" verticalDpi="300" r:id="rId1"/>
  <headerFooter>
    <oddHeader>&amp;C&amp;A MA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view="pageBreakPreview" zoomScale="115" zoomScaleNormal="100" zoomScaleSheetLayoutView="115" workbookViewId="0">
      <selection activeCell="A18" sqref="A18"/>
    </sheetView>
  </sheetViews>
  <sheetFormatPr defaultRowHeight="15" x14ac:dyDescent="0.25"/>
  <cols>
    <col min="1" max="1" width="22.140625" customWidth="1"/>
    <col min="2" max="2" width="32.7109375" customWidth="1"/>
    <col min="3" max="14" width="5.140625" customWidth="1"/>
    <col min="15" max="16" width="7.7109375" customWidth="1"/>
  </cols>
  <sheetData>
    <row r="1" spans="1:16" x14ac:dyDescent="0.25">
      <c r="A1" s="88" t="s">
        <v>115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0"/>
    </row>
    <row r="2" spans="1:16" ht="15.75" thickBot="1" x14ac:dyDescent="0.3">
      <c r="A2" s="91" t="s">
        <v>98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</row>
    <row r="3" spans="1:16" ht="15.75" thickBot="1" x14ac:dyDescent="0.3">
      <c r="A3" s="94" t="s">
        <v>99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6"/>
    </row>
    <row r="4" spans="1:16" ht="15.75" thickBot="1" x14ac:dyDescent="0.3">
      <c r="A4" s="99" t="s">
        <v>18</v>
      </c>
      <c r="B4" s="83" t="s">
        <v>23</v>
      </c>
      <c r="C4" s="85" t="s">
        <v>10</v>
      </c>
      <c r="D4" s="86"/>
      <c r="E4" s="87"/>
      <c r="F4" s="85" t="s">
        <v>11</v>
      </c>
      <c r="G4" s="86"/>
      <c r="H4" s="87"/>
      <c r="I4" s="85" t="s">
        <v>12</v>
      </c>
      <c r="J4" s="86"/>
      <c r="K4" s="87"/>
      <c r="L4" s="85" t="s">
        <v>13</v>
      </c>
      <c r="M4" s="86"/>
      <c r="N4" s="87"/>
      <c r="O4" s="97" t="s">
        <v>24</v>
      </c>
      <c r="P4" s="97" t="s">
        <v>25</v>
      </c>
    </row>
    <row r="5" spans="1:16" ht="15.75" thickBot="1" x14ac:dyDescent="0.3">
      <c r="A5" s="100"/>
      <c r="B5" s="84"/>
      <c r="C5" s="25" t="s">
        <v>26</v>
      </c>
      <c r="D5" s="26" t="s">
        <v>27</v>
      </c>
      <c r="E5" s="26" t="s">
        <v>28</v>
      </c>
      <c r="F5" s="25" t="s">
        <v>26</v>
      </c>
      <c r="G5" s="26" t="s">
        <v>27</v>
      </c>
      <c r="H5" s="26" t="s">
        <v>28</v>
      </c>
      <c r="I5" s="25" t="s">
        <v>26</v>
      </c>
      <c r="J5" s="26" t="s">
        <v>27</v>
      </c>
      <c r="K5" s="26" t="s">
        <v>28</v>
      </c>
      <c r="L5" s="25" t="s">
        <v>26</v>
      </c>
      <c r="M5" s="26" t="s">
        <v>27</v>
      </c>
      <c r="N5" s="26" t="s">
        <v>28</v>
      </c>
      <c r="O5" s="98"/>
      <c r="P5" s="98"/>
    </row>
    <row r="6" spans="1:16" x14ac:dyDescent="0.25">
      <c r="A6" s="49" t="s">
        <v>66</v>
      </c>
      <c r="B6" s="61" t="s">
        <v>29</v>
      </c>
      <c r="C6" s="20">
        <v>2</v>
      </c>
      <c r="D6" s="21" t="s">
        <v>14</v>
      </c>
      <c r="E6" s="22">
        <v>2</v>
      </c>
      <c r="F6" s="20"/>
      <c r="G6" s="21"/>
      <c r="H6" s="22"/>
      <c r="I6" s="20"/>
      <c r="J6" s="21"/>
      <c r="K6" s="22"/>
      <c r="L6" s="20"/>
      <c r="M6" s="21"/>
      <c r="N6" s="22"/>
      <c r="O6" s="20">
        <f>15*(C6+F6+I6+L6)</f>
        <v>30</v>
      </c>
      <c r="P6" s="24">
        <f>E6+H6+K6+N6</f>
        <v>2</v>
      </c>
    </row>
    <row r="7" spans="1:16" x14ac:dyDescent="0.25">
      <c r="A7" s="41" t="s">
        <v>67</v>
      </c>
      <c r="B7" s="58" t="s">
        <v>30</v>
      </c>
      <c r="C7" s="15">
        <v>2</v>
      </c>
      <c r="D7" s="10" t="s">
        <v>15</v>
      </c>
      <c r="E7" s="16">
        <v>2</v>
      </c>
      <c r="F7" s="15">
        <v>2</v>
      </c>
      <c r="G7" s="10" t="s">
        <v>15</v>
      </c>
      <c r="H7" s="16">
        <v>2</v>
      </c>
      <c r="I7" s="15"/>
      <c r="J7" s="10"/>
      <c r="K7" s="16"/>
      <c r="L7" s="15"/>
      <c r="M7" s="10"/>
      <c r="N7" s="16"/>
      <c r="O7" s="20">
        <f>15*(C7+F7+I7+L7)</f>
        <v>60</v>
      </c>
      <c r="P7" s="24">
        <f>E7+H7+K7+N7</f>
        <v>4</v>
      </c>
    </row>
    <row r="8" spans="1:16" x14ac:dyDescent="0.25">
      <c r="A8" s="42" t="s">
        <v>68</v>
      </c>
      <c r="B8" s="58" t="s">
        <v>31</v>
      </c>
      <c r="C8" s="15"/>
      <c r="D8" s="10"/>
      <c r="E8" s="16"/>
      <c r="F8" s="15"/>
      <c r="G8" s="10"/>
      <c r="H8" s="16"/>
      <c r="I8" s="15">
        <v>2</v>
      </c>
      <c r="J8" s="10" t="s">
        <v>15</v>
      </c>
      <c r="K8" s="16">
        <v>2</v>
      </c>
      <c r="L8" s="15">
        <v>2</v>
      </c>
      <c r="M8" s="10" t="s">
        <v>15</v>
      </c>
      <c r="N8" s="16">
        <v>2</v>
      </c>
      <c r="O8" s="20">
        <f>15*(C8+F8+I8+L8)</f>
        <v>60</v>
      </c>
      <c r="P8" s="24">
        <f>E8+H8+K8+N8</f>
        <v>4</v>
      </c>
    </row>
    <row r="9" spans="1:16" x14ac:dyDescent="0.25">
      <c r="A9" s="42" t="s">
        <v>63</v>
      </c>
      <c r="B9" s="58" t="s">
        <v>32</v>
      </c>
      <c r="C9" s="15">
        <v>2</v>
      </c>
      <c r="D9" s="10" t="s">
        <v>14</v>
      </c>
      <c r="E9" s="16">
        <v>3</v>
      </c>
      <c r="F9" s="15">
        <v>2</v>
      </c>
      <c r="G9" s="10" t="s">
        <v>14</v>
      </c>
      <c r="H9" s="16">
        <v>3</v>
      </c>
      <c r="I9" s="15"/>
      <c r="J9" s="10"/>
      <c r="K9" s="16"/>
      <c r="L9" s="15"/>
      <c r="M9" s="10"/>
      <c r="N9" s="16"/>
      <c r="O9" s="20">
        <f t="shared" ref="O9:O18" si="0">15*(C9+F9+I9+L9)</f>
        <v>60</v>
      </c>
      <c r="P9" s="24">
        <f t="shared" ref="P9:P22" si="1">E9+H9+K9+N9</f>
        <v>6</v>
      </c>
    </row>
    <row r="10" spans="1:16" x14ac:dyDescent="0.25">
      <c r="A10" s="42" t="s">
        <v>62</v>
      </c>
      <c r="B10" s="58" t="s">
        <v>110</v>
      </c>
      <c r="C10" s="15">
        <v>2</v>
      </c>
      <c r="D10" s="10" t="s">
        <v>15</v>
      </c>
      <c r="E10" s="16">
        <v>2</v>
      </c>
      <c r="F10" s="15">
        <v>2</v>
      </c>
      <c r="G10" s="10" t="s">
        <v>15</v>
      </c>
      <c r="H10" s="16">
        <v>2</v>
      </c>
      <c r="I10" s="15"/>
      <c r="J10" s="10"/>
      <c r="K10" s="16"/>
      <c r="L10" s="15"/>
      <c r="M10" s="10"/>
      <c r="N10" s="16"/>
      <c r="O10" s="20">
        <f t="shared" si="0"/>
        <v>60</v>
      </c>
      <c r="P10" s="24">
        <f t="shared" si="1"/>
        <v>4</v>
      </c>
    </row>
    <row r="11" spans="1:16" x14ac:dyDescent="0.25">
      <c r="A11" s="42" t="s">
        <v>61</v>
      </c>
      <c r="B11" s="35" t="s">
        <v>111</v>
      </c>
      <c r="C11" s="15">
        <v>2</v>
      </c>
      <c r="D11" s="10" t="s">
        <v>15</v>
      </c>
      <c r="E11" s="16">
        <v>2</v>
      </c>
      <c r="F11" s="15">
        <v>2</v>
      </c>
      <c r="G11" s="10" t="s">
        <v>15</v>
      </c>
      <c r="H11" s="16">
        <v>2</v>
      </c>
      <c r="I11" s="15"/>
      <c r="J11" s="10"/>
      <c r="K11" s="16"/>
      <c r="L11" s="13"/>
      <c r="M11" s="10"/>
      <c r="N11" s="44"/>
      <c r="O11" s="20">
        <f t="shared" si="0"/>
        <v>60</v>
      </c>
      <c r="P11" s="24">
        <f t="shared" si="1"/>
        <v>4</v>
      </c>
    </row>
    <row r="12" spans="1:16" x14ac:dyDescent="0.25">
      <c r="A12" s="42" t="s">
        <v>61</v>
      </c>
      <c r="B12" s="58" t="s">
        <v>33</v>
      </c>
      <c r="C12" s="15">
        <v>2</v>
      </c>
      <c r="D12" s="10" t="s">
        <v>15</v>
      </c>
      <c r="E12" s="16">
        <v>2</v>
      </c>
      <c r="F12" s="15">
        <v>2</v>
      </c>
      <c r="G12" s="10" t="s">
        <v>15</v>
      </c>
      <c r="H12" s="16">
        <v>2</v>
      </c>
      <c r="I12" s="15"/>
      <c r="J12" s="10"/>
      <c r="K12" s="16"/>
      <c r="L12" s="15"/>
      <c r="M12" s="10"/>
      <c r="N12" s="16"/>
      <c r="O12" s="20">
        <f t="shared" si="0"/>
        <v>60</v>
      </c>
      <c r="P12" s="24">
        <f t="shared" si="1"/>
        <v>4</v>
      </c>
    </row>
    <row r="13" spans="1:16" x14ac:dyDescent="0.25">
      <c r="A13" s="42" t="s">
        <v>81</v>
      </c>
      <c r="B13" s="59" t="s">
        <v>56</v>
      </c>
      <c r="C13" s="17">
        <v>2</v>
      </c>
      <c r="D13" s="11" t="s">
        <v>43</v>
      </c>
      <c r="E13" s="18">
        <v>7</v>
      </c>
      <c r="F13" s="17">
        <v>2</v>
      </c>
      <c r="G13" s="11" t="s">
        <v>43</v>
      </c>
      <c r="H13" s="18">
        <v>7</v>
      </c>
      <c r="I13" s="17">
        <v>2</v>
      </c>
      <c r="J13" s="11" t="s">
        <v>43</v>
      </c>
      <c r="K13" s="18">
        <v>7</v>
      </c>
      <c r="L13" s="17">
        <v>2</v>
      </c>
      <c r="M13" s="11" t="s">
        <v>43</v>
      </c>
      <c r="N13" s="18">
        <v>7</v>
      </c>
      <c r="O13" s="20">
        <f t="shared" si="0"/>
        <v>120</v>
      </c>
      <c r="P13" s="24">
        <f t="shared" si="1"/>
        <v>28</v>
      </c>
    </row>
    <row r="14" spans="1:16" x14ac:dyDescent="0.25">
      <c r="A14" s="42" t="s">
        <v>82</v>
      </c>
      <c r="B14" s="58" t="s">
        <v>19</v>
      </c>
      <c r="C14" s="15">
        <v>1</v>
      </c>
      <c r="D14" s="10" t="s">
        <v>14</v>
      </c>
      <c r="E14" s="16">
        <v>1</v>
      </c>
      <c r="F14" s="15">
        <v>1</v>
      </c>
      <c r="G14" s="10" t="s">
        <v>14</v>
      </c>
      <c r="H14" s="16">
        <v>1</v>
      </c>
      <c r="I14" s="15"/>
      <c r="J14" s="10"/>
      <c r="K14" s="16"/>
      <c r="L14" s="15"/>
      <c r="M14" s="10"/>
      <c r="N14" s="16"/>
      <c r="O14" s="20">
        <f t="shared" si="0"/>
        <v>30</v>
      </c>
      <c r="P14" s="24">
        <f t="shared" si="1"/>
        <v>2</v>
      </c>
    </row>
    <row r="15" spans="1:16" x14ac:dyDescent="0.25">
      <c r="A15" s="42" t="s">
        <v>70</v>
      </c>
      <c r="B15" s="58" t="s">
        <v>44</v>
      </c>
      <c r="C15" s="15">
        <v>1</v>
      </c>
      <c r="D15" s="10" t="s">
        <v>15</v>
      </c>
      <c r="E15" s="16">
        <v>1</v>
      </c>
      <c r="F15" s="15">
        <v>1</v>
      </c>
      <c r="G15" s="10" t="s">
        <v>15</v>
      </c>
      <c r="H15" s="16">
        <v>1</v>
      </c>
      <c r="I15" s="15">
        <v>1</v>
      </c>
      <c r="J15" s="10" t="s">
        <v>15</v>
      </c>
      <c r="K15" s="16">
        <v>1</v>
      </c>
      <c r="L15" s="15">
        <v>1</v>
      </c>
      <c r="M15" s="10" t="s">
        <v>15</v>
      </c>
      <c r="N15" s="16">
        <v>1</v>
      </c>
      <c r="O15" s="20">
        <f t="shared" si="0"/>
        <v>60</v>
      </c>
      <c r="P15" s="24">
        <f t="shared" si="1"/>
        <v>4</v>
      </c>
    </row>
    <row r="16" spans="1:16" x14ac:dyDescent="0.25">
      <c r="A16" s="42" t="s">
        <v>74</v>
      </c>
      <c r="B16" s="58" t="s">
        <v>21</v>
      </c>
      <c r="C16" s="15">
        <v>1</v>
      </c>
      <c r="D16" s="10" t="s">
        <v>15</v>
      </c>
      <c r="E16" s="16">
        <v>3</v>
      </c>
      <c r="F16" s="15">
        <v>1</v>
      </c>
      <c r="G16" s="10" t="s">
        <v>15</v>
      </c>
      <c r="H16" s="16">
        <v>3</v>
      </c>
      <c r="I16" s="15">
        <v>1</v>
      </c>
      <c r="J16" s="10" t="s">
        <v>15</v>
      </c>
      <c r="K16" s="16">
        <v>3</v>
      </c>
      <c r="L16" s="15">
        <v>1</v>
      </c>
      <c r="M16" s="10" t="s">
        <v>15</v>
      </c>
      <c r="N16" s="16">
        <v>3</v>
      </c>
      <c r="O16" s="20">
        <f t="shared" si="0"/>
        <v>60</v>
      </c>
      <c r="P16" s="24">
        <f t="shared" si="1"/>
        <v>12</v>
      </c>
    </row>
    <row r="17" spans="1:16" x14ac:dyDescent="0.25">
      <c r="A17" s="42" t="s">
        <v>75</v>
      </c>
      <c r="B17" s="58" t="s">
        <v>48</v>
      </c>
      <c r="C17" s="15">
        <v>2</v>
      </c>
      <c r="D17" s="10" t="s">
        <v>15</v>
      </c>
      <c r="E17" s="16">
        <v>2</v>
      </c>
      <c r="F17" s="15">
        <v>2</v>
      </c>
      <c r="G17" s="10" t="s">
        <v>15</v>
      </c>
      <c r="H17" s="16">
        <v>2</v>
      </c>
      <c r="I17" s="15"/>
      <c r="J17" s="10"/>
      <c r="K17" s="16"/>
      <c r="L17" s="15"/>
      <c r="M17" s="10"/>
      <c r="N17" s="16"/>
      <c r="O17" s="20">
        <f t="shared" si="0"/>
        <v>60</v>
      </c>
      <c r="P17" s="24">
        <f t="shared" si="1"/>
        <v>4</v>
      </c>
    </row>
    <row r="18" spans="1:16" x14ac:dyDescent="0.25">
      <c r="A18" s="42" t="s">
        <v>122</v>
      </c>
      <c r="B18" s="58" t="s">
        <v>45</v>
      </c>
      <c r="C18" s="15">
        <v>4</v>
      </c>
      <c r="D18" s="10" t="s">
        <v>15</v>
      </c>
      <c r="E18" s="16">
        <v>4</v>
      </c>
      <c r="F18" s="15">
        <v>4</v>
      </c>
      <c r="G18" s="10" t="s">
        <v>15</v>
      </c>
      <c r="H18" s="16">
        <v>4</v>
      </c>
      <c r="I18" s="15">
        <v>4</v>
      </c>
      <c r="J18" s="10" t="s">
        <v>15</v>
      </c>
      <c r="K18" s="16">
        <v>4</v>
      </c>
      <c r="L18" s="15">
        <v>4</v>
      </c>
      <c r="M18" s="10" t="s">
        <v>15</v>
      </c>
      <c r="N18" s="16">
        <v>4</v>
      </c>
      <c r="O18" s="20">
        <f t="shared" si="0"/>
        <v>240</v>
      </c>
      <c r="P18" s="24">
        <f t="shared" si="1"/>
        <v>16</v>
      </c>
    </row>
    <row r="19" spans="1:16" x14ac:dyDescent="0.25">
      <c r="A19" s="38" t="s">
        <v>109</v>
      </c>
      <c r="B19" s="58" t="s">
        <v>16</v>
      </c>
      <c r="C19" s="19"/>
      <c r="D19" s="55" t="s">
        <v>46</v>
      </c>
      <c r="E19" s="16" t="s">
        <v>47</v>
      </c>
      <c r="F19" s="19"/>
      <c r="G19" s="55" t="s">
        <v>46</v>
      </c>
      <c r="H19" s="16" t="s">
        <v>47</v>
      </c>
      <c r="I19" s="15"/>
      <c r="J19" s="10"/>
      <c r="K19" s="16"/>
      <c r="L19" s="19"/>
      <c r="M19" s="10"/>
      <c r="N19" s="56"/>
      <c r="O19" s="20"/>
      <c r="P19" s="24">
        <v>0</v>
      </c>
    </row>
    <row r="20" spans="1:16" x14ac:dyDescent="0.25">
      <c r="A20" s="74"/>
      <c r="B20" s="58" t="s">
        <v>35</v>
      </c>
      <c r="C20" s="19"/>
      <c r="D20" s="55"/>
      <c r="E20" s="16"/>
      <c r="F20" s="19"/>
      <c r="G20" s="55"/>
      <c r="H20" s="16">
        <v>2</v>
      </c>
      <c r="I20" s="15"/>
      <c r="J20" s="10"/>
      <c r="K20" s="16">
        <v>2</v>
      </c>
      <c r="L20" s="19"/>
      <c r="M20" s="10"/>
      <c r="N20" s="56"/>
      <c r="O20" s="20"/>
      <c r="P20" s="24">
        <f t="shared" si="1"/>
        <v>4</v>
      </c>
    </row>
    <row r="21" spans="1:16" x14ac:dyDescent="0.25">
      <c r="A21" s="43"/>
      <c r="B21" s="60" t="s">
        <v>100</v>
      </c>
      <c r="C21" s="15"/>
      <c r="D21" s="10"/>
      <c r="E21" s="16">
        <v>3</v>
      </c>
      <c r="F21" s="15"/>
      <c r="G21" s="10"/>
      <c r="H21" s="16">
        <v>2</v>
      </c>
      <c r="I21" s="15"/>
      <c r="J21" s="10"/>
      <c r="K21" s="16">
        <v>6</v>
      </c>
      <c r="L21" s="19"/>
      <c r="M21" s="10"/>
      <c r="N21" s="56"/>
      <c r="O21" s="20"/>
      <c r="P21" s="24">
        <f t="shared" si="1"/>
        <v>11</v>
      </c>
    </row>
    <row r="22" spans="1:16" ht="15.75" thickBot="1" x14ac:dyDescent="0.3">
      <c r="A22" s="38" t="s">
        <v>53</v>
      </c>
      <c r="B22" s="62" t="s">
        <v>38</v>
      </c>
      <c r="C22" s="28"/>
      <c r="D22" s="29"/>
      <c r="E22" s="30"/>
      <c r="F22" s="28"/>
      <c r="G22" s="29"/>
      <c r="H22" s="30"/>
      <c r="I22" s="28"/>
      <c r="J22" s="29"/>
      <c r="K22" s="30"/>
      <c r="L22" s="28"/>
      <c r="M22" s="29"/>
      <c r="N22" s="30">
        <v>15</v>
      </c>
      <c r="O22" s="20"/>
      <c r="P22" s="24">
        <f t="shared" si="1"/>
        <v>15</v>
      </c>
    </row>
    <row r="23" spans="1:16" ht="15.75" thickBot="1" x14ac:dyDescent="0.3">
      <c r="A23" s="79" t="s">
        <v>17</v>
      </c>
      <c r="B23" s="80"/>
      <c r="C23" s="33">
        <f>SUM(C6:C22)-2</f>
        <v>21</v>
      </c>
      <c r="D23" s="69"/>
      <c r="E23" s="33">
        <f>SUM(E6:E22)-2</f>
        <v>32</v>
      </c>
      <c r="F23" s="33">
        <f>SUM(F6:F22)-2</f>
        <v>19</v>
      </c>
      <c r="G23" s="69"/>
      <c r="H23" s="33">
        <f>SUM(H6:H22)-2</f>
        <v>31</v>
      </c>
      <c r="I23" s="33">
        <f>SUM(I6:I22)</f>
        <v>10</v>
      </c>
      <c r="J23" s="69"/>
      <c r="K23" s="33">
        <f>SUM(K6:K22)</f>
        <v>25</v>
      </c>
      <c r="L23" s="33">
        <f>SUM(L6:L22)</f>
        <v>10</v>
      </c>
      <c r="M23" s="69"/>
      <c r="N23" s="33">
        <f>SUM(N6:N22)</f>
        <v>32</v>
      </c>
      <c r="O23" s="32">
        <f>SUM(O6:O22)-60</f>
        <v>900</v>
      </c>
      <c r="P23" s="32">
        <f>SUM(P6:P22)-4</f>
        <v>120</v>
      </c>
    </row>
    <row r="24" spans="1:16" x14ac:dyDescent="0.25">
      <c r="A24" s="72" t="s">
        <v>101</v>
      </c>
    </row>
    <row r="25" spans="1:16" x14ac:dyDescent="0.25">
      <c r="A25" s="71" t="s">
        <v>114</v>
      </c>
    </row>
    <row r="26" spans="1:16" x14ac:dyDescent="0.25">
      <c r="A26" s="71" t="s">
        <v>116</v>
      </c>
    </row>
    <row r="27" spans="1:16" x14ac:dyDescent="0.25">
      <c r="A27" s="71" t="s">
        <v>117</v>
      </c>
    </row>
    <row r="28" spans="1:16" x14ac:dyDescent="0.25">
      <c r="A28" s="71" t="s">
        <v>112</v>
      </c>
    </row>
    <row r="29" spans="1:16" x14ac:dyDescent="0.25">
      <c r="A29" s="71" t="s">
        <v>113</v>
      </c>
    </row>
    <row r="30" spans="1:16" x14ac:dyDescent="0.25">
      <c r="A30" s="71" t="s">
        <v>104</v>
      </c>
    </row>
  </sheetData>
  <sheetProtection algorithmName="SHA-512" hashValue="fmuAMyniFf77WkDKNZFKNDQmVHZlmu+rSMoZV4eFQ9WUQA1o9zGtma82hdE1eUiVBQTz3kRsHYIcxC8qwhzDkQ==" saltValue="irfD6Ys7X2nK71k7DaP3Qw==" spinCount="100000" sheet="1" objects="1" scenarios="1"/>
  <mergeCells count="12">
    <mergeCell ref="A1:P1"/>
    <mergeCell ref="A2:P2"/>
    <mergeCell ref="A3:P3"/>
    <mergeCell ref="O4:O5"/>
    <mergeCell ref="P4:P5"/>
    <mergeCell ref="I4:K4"/>
    <mergeCell ref="L4:N4"/>
    <mergeCell ref="A23:B23"/>
    <mergeCell ref="A4:A5"/>
    <mergeCell ref="B4:B5"/>
    <mergeCell ref="C4:E4"/>
    <mergeCell ref="F4:H4"/>
  </mergeCells>
  <printOptions horizontalCentered="1"/>
  <pageMargins left="0.70866141732283472" right="0.70866141732283472" top="1.1417322834645669" bottom="0.74803149606299213" header="0.31496062992125984" footer="0.31496062992125984"/>
  <pageSetup paperSize="9" scale="99" orientation="landscape" horizontalDpi="300" verticalDpi="300" r:id="rId1"/>
  <headerFooter>
    <oddHeader>&amp;C&amp;A MA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view="pageBreakPreview" zoomScale="115" zoomScaleNormal="100" zoomScaleSheetLayoutView="115" workbookViewId="0">
      <selection activeCell="A23" sqref="A23:B23"/>
    </sheetView>
  </sheetViews>
  <sheetFormatPr defaultRowHeight="15" x14ac:dyDescent="0.25"/>
  <cols>
    <col min="1" max="1" width="21.7109375" customWidth="1"/>
    <col min="2" max="2" width="31.42578125" bestFit="1" customWidth="1"/>
    <col min="3" max="14" width="4.7109375" customWidth="1"/>
    <col min="15" max="16" width="7.7109375" customWidth="1"/>
  </cols>
  <sheetData>
    <row r="1" spans="1:16" x14ac:dyDescent="0.25">
      <c r="A1" s="88" t="s">
        <v>118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0"/>
    </row>
    <row r="2" spans="1:16" ht="15.75" thickBot="1" x14ac:dyDescent="0.3">
      <c r="A2" s="91" t="s">
        <v>98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</row>
    <row r="3" spans="1:16" ht="15.75" thickBot="1" x14ac:dyDescent="0.3">
      <c r="A3" s="94" t="s">
        <v>99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6"/>
    </row>
    <row r="4" spans="1:16" ht="15.75" thickBot="1" x14ac:dyDescent="0.3">
      <c r="A4" s="99" t="s">
        <v>18</v>
      </c>
      <c r="B4" s="83" t="s">
        <v>23</v>
      </c>
      <c r="C4" s="85" t="s">
        <v>10</v>
      </c>
      <c r="D4" s="86"/>
      <c r="E4" s="87"/>
      <c r="F4" s="85" t="s">
        <v>11</v>
      </c>
      <c r="G4" s="86"/>
      <c r="H4" s="87"/>
      <c r="I4" s="85" t="s">
        <v>12</v>
      </c>
      <c r="J4" s="86"/>
      <c r="K4" s="87"/>
      <c r="L4" s="85" t="s">
        <v>13</v>
      </c>
      <c r="M4" s="86"/>
      <c r="N4" s="87"/>
      <c r="O4" s="97" t="s">
        <v>24</v>
      </c>
      <c r="P4" s="97" t="s">
        <v>25</v>
      </c>
    </row>
    <row r="5" spans="1:16" ht="15.75" thickBot="1" x14ac:dyDescent="0.3">
      <c r="A5" s="100"/>
      <c r="B5" s="84"/>
      <c r="C5" s="25" t="s">
        <v>26</v>
      </c>
      <c r="D5" s="26" t="s">
        <v>27</v>
      </c>
      <c r="E5" s="26" t="s">
        <v>28</v>
      </c>
      <c r="F5" s="25" t="s">
        <v>26</v>
      </c>
      <c r="G5" s="26" t="s">
        <v>27</v>
      </c>
      <c r="H5" s="26" t="s">
        <v>28</v>
      </c>
      <c r="I5" s="25" t="s">
        <v>26</v>
      </c>
      <c r="J5" s="26" t="s">
        <v>27</v>
      </c>
      <c r="K5" s="26" t="s">
        <v>28</v>
      </c>
      <c r="L5" s="25" t="s">
        <v>26</v>
      </c>
      <c r="M5" s="26" t="s">
        <v>27</v>
      </c>
      <c r="N5" s="26" t="s">
        <v>28</v>
      </c>
      <c r="O5" s="98"/>
      <c r="P5" s="98"/>
    </row>
    <row r="6" spans="1:16" x14ac:dyDescent="0.25">
      <c r="A6" s="49" t="s">
        <v>66</v>
      </c>
      <c r="B6" s="61" t="s">
        <v>29</v>
      </c>
      <c r="C6" s="20">
        <v>2</v>
      </c>
      <c r="D6" s="21" t="s">
        <v>14</v>
      </c>
      <c r="E6" s="22">
        <v>2</v>
      </c>
      <c r="F6" s="20"/>
      <c r="G6" s="21"/>
      <c r="H6" s="22"/>
      <c r="I6" s="20"/>
      <c r="J6" s="21"/>
      <c r="K6" s="22"/>
      <c r="L6" s="20"/>
      <c r="M6" s="21"/>
      <c r="N6" s="22"/>
      <c r="O6" s="20">
        <f>15*(C6+F6+I6+L6)</f>
        <v>30</v>
      </c>
      <c r="P6" s="24">
        <f>E6+H6+K6+N6</f>
        <v>2</v>
      </c>
    </row>
    <row r="7" spans="1:16" x14ac:dyDescent="0.25">
      <c r="A7" s="41" t="s">
        <v>67</v>
      </c>
      <c r="B7" s="58" t="s">
        <v>30</v>
      </c>
      <c r="C7" s="15">
        <v>2</v>
      </c>
      <c r="D7" s="10" t="s">
        <v>15</v>
      </c>
      <c r="E7" s="16">
        <v>2</v>
      </c>
      <c r="F7" s="15">
        <v>2</v>
      </c>
      <c r="G7" s="10" t="s">
        <v>15</v>
      </c>
      <c r="H7" s="16">
        <v>2</v>
      </c>
      <c r="I7" s="15"/>
      <c r="J7" s="10"/>
      <c r="K7" s="16"/>
      <c r="L7" s="15"/>
      <c r="M7" s="10"/>
      <c r="N7" s="16"/>
      <c r="O7" s="20">
        <f>15*(C7+F7+I7+L7)</f>
        <v>60</v>
      </c>
      <c r="P7" s="24">
        <f>E7+H7+K7+N7</f>
        <v>4</v>
      </c>
    </row>
    <row r="8" spans="1:16" x14ac:dyDescent="0.25">
      <c r="A8" s="42" t="s">
        <v>68</v>
      </c>
      <c r="B8" s="58" t="s">
        <v>31</v>
      </c>
      <c r="C8" s="15"/>
      <c r="D8" s="10"/>
      <c r="E8" s="16"/>
      <c r="F8" s="15"/>
      <c r="G8" s="10"/>
      <c r="H8" s="16"/>
      <c r="I8" s="15">
        <v>2</v>
      </c>
      <c r="J8" s="10" t="s">
        <v>15</v>
      </c>
      <c r="K8" s="16">
        <v>2</v>
      </c>
      <c r="L8" s="15">
        <v>2</v>
      </c>
      <c r="M8" s="10" t="s">
        <v>15</v>
      </c>
      <c r="N8" s="16">
        <v>2</v>
      </c>
      <c r="O8" s="20">
        <f>15*(C8+F8+I8+L8)</f>
        <v>60</v>
      </c>
      <c r="P8" s="24">
        <f>E8+H8+K8+N8</f>
        <v>4</v>
      </c>
    </row>
    <row r="9" spans="1:16" x14ac:dyDescent="0.25">
      <c r="A9" s="42" t="s">
        <v>63</v>
      </c>
      <c r="B9" s="58" t="s">
        <v>32</v>
      </c>
      <c r="C9" s="15">
        <v>2</v>
      </c>
      <c r="D9" s="10" t="s">
        <v>14</v>
      </c>
      <c r="E9" s="16">
        <v>3</v>
      </c>
      <c r="F9" s="15">
        <v>2</v>
      </c>
      <c r="G9" s="10" t="s">
        <v>14</v>
      </c>
      <c r="H9" s="16">
        <v>3</v>
      </c>
      <c r="I9" s="15"/>
      <c r="J9" s="10"/>
      <c r="K9" s="16"/>
      <c r="L9" s="15"/>
      <c r="M9" s="10"/>
      <c r="N9" s="16"/>
      <c r="O9" s="20">
        <f t="shared" ref="O9:O18" si="0">15*(C9+F9+I9+L9)</f>
        <v>60</v>
      </c>
      <c r="P9" s="24">
        <f t="shared" ref="P9:P22" si="1">E9+H9+K9+N9</f>
        <v>6</v>
      </c>
    </row>
    <row r="10" spans="1:16" x14ac:dyDescent="0.25">
      <c r="A10" s="42" t="s">
        <v>62</v>
      </c>
      <c r="B10" s="58" t="s">
        <v>110</v>
      </c>
      <c r="C10" s="15">
        <v>2</v>
      </c>
      <c r="D10" s="10" t="s">
        <v>15</v>
      </c>
      <c r="E10" s="16">
        <v>2</v>
      </c>
      <c r="F10" s="15">
        <v>2</v>
      </c>
      <c r="G10" s="10" t="s">
        <v>15</v>
      </c>
      <c r="H10" s="16">
        <v>2</v>
      </c>
      <c r="I10" s="15"/>
      <c r="J10" s="10"/>
      <c r="K10" s="16"/>
      <c r="L10" s="15"/>
      <c r="M10" s="10"/>
      <c r="N10" s="16"/>
      <c r="O10" s="20">
        <f t="shared" si="0"/>
        <v>60</v>
      </c>
      <c r="P10" s="24">
        <f t="shared" si="1"/>
        <v>4</v>
      </c>
    </row>
    <row r="11" spans="1:16" x14ac:dyDescent="0.25">
      <c r="A11" s="42" t="s">
        <v>61</v>
      </c>
      <c r="B11" s="35" t="s">
        <v>111</v>
      </c>
      <c r="C11" s="15">
        <v>2</v>
      </c>
      <c r="D11" s="10" t="s">
        <v>15</v>
      </c>
      <c r="E11" s="16">
        <v>2</v>
      </c>
      <c r="F11" s="15">
        <v>2</v>
      </c>
      <c r="G11" s="10" t="s">
        <v>15</v>
      </c>
      <c r="H11" s="16">
        <v>2</v>
      </c>
      <c r="I11" s="15"/>
      <c r="J11" s="10"/>
      <c r="K11" s="16"/>
      <c r="L11" s="13"/>
      <c r="M11" s="10"/>
      <c r="N11" s="44"/>
      <c r="O11" s="20">
        <f t="shared" si="0"/>
        <v>60</v>
      </c>
      <c r="P11" s="24">
        <f t="shared" si="1"/>
        <v>4</v>
      </c>
    </row>
    <row r="12" spans="1:16" x14ac:dyDescent="0.25">
      <c r="A12" s="42" t="s">
        <v>61</v>
      </c>
      <c r="B12" s="58" t="s">
        <v>33</v>
      </c>
      <c r="C12" s="15">
        <v>2</v>
      </c>
      <c r="D12" s="10" t="s">
        <v>15</v>
      </c>
      <c r="E12" s="16">
        <v>2</v>
      </c>
      <c r="F12" s="15">
        <v>2</v>
      </c>
      <c r="G12" s="10" t="s">
        <v>15</v>
      </c>
      <c r="H12" s="16">
        <v>2</v>
      </c>
      <c r="I12" s="15"/>
      <c r="J12" s="10"/>
      <c r="K12" s="16"/>
      <c r="L12" s="15"/>
      <c r="M12" s="10"/>
      <c r="N12" s="16"/>
      <c r="O12" s="20">
        <f t="shared" si="0"/>
        <v>60</v>
      </c>
      <c r="P12" s="24">
        <f t="shared" si="1"/>
        <v>4</v>
      </c>
    </row>
    <row r="13" spans="1:16" x14ac:dyDescent="0.25">
      <c r="A13" s="42" t="s">
        <v>77</v>
      </c>
      <c r="B13" s="59" t="s">
        <v>60</v>
      </c>
      <c r="C13" s="17">
        <v>2</v>
      </c>
      <c r="D13" s="11" t="s">
        <v>43</v>
      </c>
      <c r="E13" s="18">
        <v>7</v>
      </c>
      <c r="F13" s="17">
        <v>2</v>
      </c>
      <c r="G13" s="11" t="s">
        <v>43</v>
      </c>
      <c r="H13" s="18">
        <v>7</v>
      </c>
      <c r="I13" s="17">
        <v>2</v>
      </c>
      <c r="J13" s="11" t="s">
        <v>43</v>
      </c>
      <c r="K13" s="18">
        <v>7</v>
      </c>
      <c r="L13" s="17">
        <v>2</v>
      </c>
      <c r="M13" s="11" t="s">
        <v>43</v>
      </c>
      <c r="N13" s="18">
        <v>7</v>
      </c>
      <c r="O13" s="20">
        <f t="shared" si="0"/>
        <v>120</v>
      </c>
      <c r="P13" s="24">
        <f t="shared" si="1"/>
        <v>28</v>
      </c>
    </row>
    <row r="14" spans="1:16" x14ac:dyDescent="0.25">
      <c r="A14" s="42" t="s">
        <v>78</v>
      </c>
      <c r="B14" s="58" t="s">
        <v>19</v>
      </c>
      <c r="C14" s="15">
        <v>1</v>
      </c>
      <c r="D14" s="10" t="s">
        <v>14</v>
      </c>
      <c r="E14" s="16">
        <v>1</v>
      </c>
      <c r="F14" s="15">
        <v>1</v>
      </c>
      <c r="G14" s="10" t="s">
        <v>14</v>
      </c>
      <c r="H14" s="16">
        <v>1</v>
      </c>
      <c r="I14" s="15"/>
      <c r="J14" s="10"/>
      <c r="K14" s="16"/>
      <c r="L14" s="15"/>
      <c r="M14" s="10"/>
      <c r="N14" s="16"/>
      <c r="O14" s="20">
        <f t="shared" si="0"/>
        <v>30</v>
      </c>
      <c r="P14" s="24">
        <f t="shared" si="1"/>
        <v>2</v>
      </c>
    </row>
    <row r="15" spans="1:16" x14ac:dyDescent="0.25">
      <c r="A15" s="42" t="s">
        <v>70</v>
      </c>
      <c r="B15" s="58" t="s">
        <v>44</v>
      </c>
      <c r="C15" s="15">
        <v>1</v>
      </c>
      <c r="D15" s="10" t="s">
        <v>15</v>
      </c>
      <c r="E15" s="16">
        <v>1</v>
      </c>
      <c r="F15" s="15">
        <v>1</v>
      </c>
      <c r="G15" s="10" t="s">
        <v>15</v>
      </c>
      <c r="H15" s="16">
        <v>1</v>
      </c>
      <c r="I15" s="15">
        <v>1</v>
      </c>
      <c r="J15" s="10" t="s">
        <v>15</v>
      </c>
      <c r="K15" s="16">
        <v>1</v>
      </c>
      <c r="L15" s="15">
        <v>1</v>
      </c>
      <c r="M15" s="10" t="s">
        <v>15</v>
      </c>
      <c r="N15" s="16">
        <v>1</v>
      </c>
      <c r="O15" s="20">
        <f t="shared" si="0"/>
        <v>60</v>
      </c>
      <c r="P15" s="24">
        <f t="shared" si="1"/>
        <v>4</v>
      </c>
    </row>
    <row r="16" spans="1:16" x14ac:dyDescent="0.25">
      <c r="A16" s="42" t="s">
        <v>74</v>
      </c>
      <c r="B16" s="58" t="s">
        <v>21</v>
      </c>
      <c r="C16" s="15">
        <v>1</v>
      </c>
      <c r="D16" s="10" t="s">
        <v>15</v>
      </c>
      <c r="E16" s="16">
        <v>3</v>
      </c>
      <c r="F16" s="15">
        <v>1</v>
      </c>
      <c r="G16" s="10" t="s">
        <v>15</v>
      </c>
      <c r="H16" s="16">
        <v>3</v>
      </c>
      <c r="I16" s="15">
        <v>1</v>
      </c>
      <c r="J16" s="10" t="s">
        <v>15</v>
      </c>
      <c r="K16" s="16">
        <v>3</v>
      </c>
      <c r="L16" s="15">
        <v>1</v>
      </c>
      <c r="M16" s="10" t="s">
        <v>15</v>
      </c>
      <c r="N16" s="16">
        <v>3</v>
      </c>
      <c r="O16" s="20">
        <f t="shared" si="0"/>
        <v>60</v>
      </c>
      <c r="P16" s="24">
        <f t="shared" si="1"/>
        <v>12</v>
      </c>
    </row>
    <row r="17" spans="1:16" x14ac:dyDescent="0.25">
      <c r="A17" s="42" t="s">
        <v>75</v>
      </c>
      <c r="B17" s="58" t="s">
        <v>48</v>
      </c>
      <c r="C17" s="15">
        <v>2</v>
      </c>
      <c r="D17" s="10" t="s">
        <v>15</v>
      </c>
      <c r="E17" s="16">
        <v>2</v>
      </c>
      <c r="F17" s="15">
        <v>2</v>
      </c>
      <c r="G17" s="10" t="s">
        <v>15</v>
      </c>
      <c r="H17" s="16">
        <v>2</v>
      </c>
      <c r="I17" s="15"/>
      <c r="J17" s="10"/>
      <c r="K17" s="16"/>
      <c r="L17" s="15"/>
      <c r="M17" s="10"/>
      <c r="N17" s="16"/>
      <c r="O17" s="20">
        <f t="shared" si="0"/>
        <v>60</v>
      </c>
      <c r="P17" s="24">
        <f t="shared" si="1"/>
        <v>4</v>
      </c>
    </row>
    <row r="18" spans="1:16" x14ac:dyDescent="0.25">
      <c r="A18" s="42" t="s">
        <v>80</v>
      </c>
      <c r="B18" s="63" t="s">
        <v>58</v>
      </c>
      <c r="C18" s="15">
        <v>4</v>
      </c>
      <c r="D18" s="10" t="s">
        <v>15</v>
      </c>
      <c r="E18" s="16">
        <v>4</v>
      </c>
      <c r="F18" s="15">
        <v>4</v>
      </c>
      <c r="G18" s="10" t="s">
        <v>15</v>
      </c>
      <c r="H18" s="16">
        <v>4</v>
      </c>
      <c r="I18" s="15">
        <v>4</v>
      </c>
      <c r="J18" s="10" t="s">
        <v>15</v>
      </c>
      <c r="K18" s="16">
        <v>4</v>
      </c>
      <c r="L18" s="15">
        <v>4</v>
      </c>
      <c r="M18" s="10" t="s">
        <v>15</v>
      </c>
      <c r="N18" s="16">
        <v>4</v>
      </c>
      <c r="O18" s="20">
        <f t="shared" si="0"/>
        <v>240</v>
      </c>
      <c r="P18" s="24">
        <f t="shared" si="1"/>
        <v>16</v>
      </c>
    </row>
    <row r="19" spans="1:16" x14ac:dyDescent="0.25">
      <c r="A19" s="38" t="s">
        <v>109</v>
      </c>
      <c r="B19" s="58" t="s">
        <v>16</v>
      </c>
      <c r="C19" s="19"/>
      <c r="D19" s="55" t="s">
        <v>46</v>
      </c>
      <c r="E19" s="16" t="s">
        <v>47</v>
      </c>
      <c r="F19" s="19"/>
      <c r="G19" s="55" t="s">
        <v>46</v>
      </c>
      <c r="H19" s="16" t="s">
        <v>47</v>
      </c>
      <c r="I19" s="15"/>
      <c r="J19" s="10"/>
      <c r="K19" s="16"/>
      <c r="L19" s="19"/>
      <c r="M19" s="10"/>
      <c r="N19" s="56"/>
      <c r="O19" s="20"/>
      <c r="P19" s="24">
        <v>0</v>
      </c>
    </row>
    <row r="20" spans="1:16" x14ac:dyDescent="0.25">
      <c r="A20" s="74"/>
      <c r="B20" s="58" t="s">
        <v>35</v>
      </c>
      <c r="C20" s="19"/>
      <c r="D20" s="55"/>
      <c r="E20" s="16"/>
      <c r="F20" s="19"/>
      <c r="G20" s="55"/>
      <c r="H20" s="16">
        <v>2</v>
      </c>
      <c r="I20" s="15"/>
      <c r="J20" s="10"/>
      <c r="K20" s="16">
        <v>2</v>
      </c>
      <c r="L20" s="19"/>
      <c r="M20" s="10"/>
      <c r="N20" s="56"/>
      <c r="O20" s="20"/>
      <c r="P20" s="24">
        <f t="shared" si="1"/>
        <v>4</v>
      </c>
    </row>
    <row r="21" spans="1:16" x14ac:dyDescent="0.25">
      <c r="A21" s="43"/>
      <c r="B21" s="60" t="s">
        <v>100</v>
      </c>
      <c r="C21" s="15"/>
      <c r="D21" s="10"/>
      <c r="E21" s="16">
        <v>3</v>
      </c>
      <c r="F21" s="15"/>
      <c r="G21" s="10"/>
      <c r="H21" s="16">
        <v>2</v>
      </c>
      <c r="I21" s="15"/>
      <c r="J21" s="10"/>
      <c r="K21" s="16">
        <v>6</v>
      </c>
      <c r="L21" s="19"/>
      <c r="M21" s="10"/>
      <c r="N21" s="56"/>
      <c r="O21" s="20"/>
      <c r="P21" s="24">
        <f t="shared" si="1"/>
        <v>11</v>
      </c>
    </row>
    <row r="22" spans="1:16" ht="15.75" thickBot="1" x14ac:dyDescent="0.3">
      <c r="A22" s="38" t="s">
        <v>53</v>
      </c>
      <c r="B22" s="62" t="s">
        <v>38</v>
      </c>
      <c r="C22" s="28"/>
      <c r="D22" s="29"/>
      <c r="E22" s="30"/>
      <c r="F22" s="28"/>
      <c r="G22" s="29"/>
      <c r="H22" s="30"/>
      <c r="I22" s="28"/>
      <c r="J22" s="29"/>
      <c r="K22" s="30"/>
      <c r="L22" s="28"/>
      <c r="M22" s="29"/>
      <c r="N22" s="30">
        <v>15</v>
      </c>
      <c r="O22" s="20"/>
      <c r="P22" s="24">
        <f t="shared" si="1"/>
        <v>15</v>
      </c>
    </row>
    <row r="23" spans="1:16" ht="15.75" thickBot="1" x14ac:dyDescent="0.3">
      <c r="A23" s="79" t="s">
        <v>17</v>
      </c>
      <c r="B23" s="80"/>
      <c r="C23" s="48">
        <f>SUM(C6:C22)-2</f>
        <v>21</v>
      </c>
      <c r="D23" s="69"/>
      <c r="E23" s="33">
        <f>SUM(E6:E22)-2</f>
        <v>32</v>
      </c>
      <c r="F23" s="48">
        <f>SUM(F6:F22)-2</f>
        <v>19</v>
      </c>
      <c r="G23" s="69"/>
      <c r="H23" s="33">
        <f>SUM(H6:H22)-2</f>
        <v>31</v>
      </c>
      <c r="I23" s="48">
        <f>SUM(I6:I22)</f>
        <v>10</v>
      </c>
      <c r="J23" s="69"/>
      <c r="K23" s="33">
        <f>SUM(K6:K22)</f>
        <v>25</v>
      </c>
      <c r="L23" s="48">
        <f>SUM(L6:L22)</f>
        <v>10</v>
      </c>
      <c r="M23" s="69"/>
      <c r="N23" s="33">
        <f>SUM(N6:N22)</f>
        <v>32</v>
      </c>
      <c r="O23" s="32">
        <f>SUM(O6:O22)-60</f>
        <v>900</v>
      </c>
      <c r="P23" s="32">
        <f>SUM(P6:P22)-4</f>
        <v>120</v>
      </c>
    </row>
    <row r="24" spans="1:16" x14ac:dyDescent="0.25">
      <c r="A24" s="72" t="s">
        <v>101</v>
      </c>
    </row>
    <row r="25" spans="1:16" x14ac:dyDescent="0.25">
      <c r="A25" s="71" t="s">
        <v>114</v>
      </c>
    </row>
    <row r="26" spans="1:16" x14ac:dyDescent="0.25">
      <c r="A26" s="71" t="s">
        <v>116</v>
      </c>
    </row>
    <row r="27" spans="1:16" x14ac:dyDescent="0.25">
      <c r="A27" s="71" t="s">
        <v>117</v>
      </c>
    </row>
    <row r="28" spans="1:16" x14ac:dyDescent="0.25">
      <c r="A28" s="71" t="s">
        <v>112</v>
      </c>
    </row>
    <row r="29" spans="1:16" x14ac:dyDescent="0.25">
      <c r="A29" s="71" t="s">
        <v>113</v>
      </c>
    </row>
    <row r="30" spans="1:16" x14ac:dyDescent="0.25">
      <c r="A30" s="71" t="s">
        <v>104</v>
      </c>
    </row>
  </sheetData>
  <sheetProtection algorithmName="SHA-512" hashValue="m+F31uVQmDCNVGUpFu7epKX86DhkAKee8QaLbpqWGibkWYBoOMGpFp3h+3XpvvoQAK2sT8Cbb5u/YSoG3biPAQ==" saltValue="7jEUbojUGgnS2fjfQ4jDIw==" spinCount="100000" sheet="1" objects="1" scenarios="1"/>
  <mergeCells count="12">
    <mergeCell ref="A1:P1"/>
    <mergeCell ref="A2:P2"/>
    <mergeCell ref="A3:P3"/>
    <mergeCell ref="O4:O5"/>
    <mergeCell ref="P4:P5"/>
    <mergeCell ref="I4:K4"/>
    <mergeCell ref="L4:N4"/>
    <mergeCell ref="A23:B23"/>
    <mergeCell ref="A4:A5"/>
    <mergeCell ref="B4:B5"/>
    <mergeCell ref="C4:E4"/>
    <mergeCell ref="F4:H4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landscape" horizontalDpi="300" verticalDpi="300" r:id="rId1"/>
  <headerFooter>
    <oddHeader>&amp;C&amp;A MA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view="pageBreakPreview" zoomScale="115" zoomScaleNormal="100" zoomScaleSheetLayoutView="115" workbookViewId="0">
      <selection activeCell="B19" sqref="B19"/>
    </sheetView>
  </sheetViews>
  <sheetFormatPr defaultRowHeight="15" x14ac:dyDescent="0.25"/>
  <cols>
    <col min="1" max="1" width="22" style="40" customWidth="1"/>
    <col min="2" max="2" width="31.42578125" style="40" bestFit="1" customWidth="1"/>
    <col min="3" max="14" width="5.42578125" style="40" customWidth="1"/>
    <col min="15" max="16" width="7.5703125" style="40" customWidth="1"/>
    <col min="17" max="16384" width="9.140625" style="40"/>
  </cols>
  <sheetData>
    <row r="1" spans="1:16" x14ac:dyDescent="0.25">
      <c r="A1" s="88" t="s">
        <v>119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0"/>
    </row>
    <row r="2" spans="1:16" ht="15.75" thickBot="1" x14ac:dyDescent="0.3">
      <c r="A2" s="91" t="s">
        <v>98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</row>
    <row r="3" spans="1:16" ht="15.75" thickBot="1" x14ac:dyDescent="0.3">
      <c r="A3" s="94" t="s">
        <v>99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6"/>
    </row>
    <row r="4" spans="1:16" ht="15.75" thickBot="1" x14ac:dyDescent="0.3">
      <c r="A4" s="99" t="s">
        <v>18</v>
      </c>
      <c r="B4" s="83" t="s">
        <v>23</v>
      </c>
      <c r="C4" s="85" t="s">
        <v>10</v>
      </c>
      <c r="D4" s="86"/>
      <c r="E4" s="87"/>
      <c r="F4" s="85" t="s">
        <v>11</v>
      </c>
      <c r="G4" s="86"/>
      <c r="H4" s="87"/>
      <c r="I4" s="85" t="s">
        <v>12</v>
      </c>
      <c r="J4" s="86"/>
      <c r="K4" s="87"/>
      <c r="L4" s="85" t="s">
        <v>13</v>
      </c>
      <c r="M4" s="86"/>
      <c r="N4" s="87"/>
      <c r="O4" s="97" t="s">
        <v>24</v>
      </c>
      <c r="P4" s="97" t="s">
        <v>25</v>
      </c>
    </row>
    <row r="5" spans="1:16" ht="15.75" thickBot="1" x14ac:dyDescent="0.3">
      <c r="A5" s="100"/>
      <c r="B5" s="84"/>
      <c r="C5" s="25" t="s">
        <v>26</v>
      </c>
      <c r="D5" s="26" t="s">
        <v>27</v>
      </c>
      <c r="E5" s="26" t="s">
        <v>28</v>
      </c>
      <c r="F5" s="25" t="s">
        <v>26</v>
      </c>
      <c r="G5" s="26" t="s">
        <v>27</v>
      </c>
      <c r="H5" s="26" t="s">
        <v>28</v>
      </c>
      <c r="I5" s="25" t="s">
        <v>26</v>
      </c>
      <c r="J5" s="26" t="s">
        <v>27</v>
      </c>
      <c r="K5" s="26" t="s">
        <v>28</v>
      </c>
      <c r="L5" s="25" t="s">
        <v>26</v>
      </c>
      <c r="M5" s="26" t="s">
        <v>27</v>
      </c>
      <c r="N5" s="26" t="s">
        <v>28</v>
      </c>
      <c r="O5" s="98"/>
      <c r="P5" s="98"/>
    </row>
    <row r="6" spans="1:16" x14ac:dyDescent="0.25">
      <c r="A6" s="49" t="s">
        <v>66</v>
      </c>
      <c r="B6" s="50" t="s">
        <v>29</v>
      </c>
      <c r="C6" s="20">
        <v>2</v>
      </c>
      <c r="D6" s="21" t="s">
        <v>14</v>
      </c>
      <c r="E6" s="22">
        <v>2</v>
      </c>
      <c r="F6" s="20"/>
      <c r="G6" s="21"/>
      <c r="H6" s="22"/>
      <c r="I6" s="20"/>
      <c r="J6" s="21"/>
      <c r="K6" s="22"/>
      <c r="L6" s="20"/>
      <c r="M6" s="21"/>
      <c r="N6" s="22"/>
      <c r="O6" s="20">
        <f>15*(C6+F6+I6+L6)</f>
        <v>30</v>
      </c>
      <c r="P6" s="24">
        <f>E6+H6+K6+N6</f>
        <v>2</v>
      </c>
    </row>
    <row r="7" spans="1:16" x14ac:dyDescent="0.25">
      <c r="A7" s="41" t="s">
        <v>67</v>
      </c>
      <c r="B7" s="35" t="s">
        <v>30</v>
      </c>
      <c r="C7" s="15">
        <v>2</v>
      </c>
      <c r="D7" s="10" t="s">
        <v>15</v>
      </c>
      <c r="E7" s="16">
        <v>2</v>
      </c>
      <c r="F7" s="15">
        <v>2</v>
      </c>
      <c r="G7" s="10" t="s">
        <v>15</v>
      </c>
      <c r="H7" s="16">
        <v>2</v>
      </c>
      <c r="I7" s="15"/>
      <c r="J7" s="10"/>
      <c r="K7" s="16"/>
      <c r="L7" s="15"/>
      <c r="M7" s="10"/>
      <c r="N7" s="16"/>
      <c r="O7" s="20">
        <f>15*(C7+F7+I7+L7)</f>
        <v>60</v>
      </c>
      <c r="P7" s="24">
        <f>E7+H7+K7+N7</f>
        <v>4</v>
      </c>
    </row>
    <row r="8" spans="1:16" x14ac:dyDescent="0.25">
      <c r="A8" s="42" t="s">
        <v>68</v>
      </c>
      <c r="B8" s="35" t="s">
        <v>31</v>
      </c>
      <c r="C8" s="15"/>
      <c r="D8" s="10"/>
      <c r="E8" s="16"/>
      <c r="F8" s="15"/>
      <c r="G8" s="10"/>
      <c r="H8" s="16"/>
      <c r="I8" s="15">
        <v>2</v>
      </c>
      <c r="J8" s="10" t="s">
        <v>15</v>
      </c>
      <c r="K8" s="16">
        <v>2</v>
      </c>
      <c r="L8" s="15">
        <v>2</v>
      </c>
      <c r="M8" s="10" t="s">
        <v>15</v>
      </c>
      <c r="N8" s="16">
        <v>2</v>
      </c>
      <c r="O8" s="20">
        <f>15*(C8+F8+I8+L8)</f>
        <v>60</v>
      </c>
      <c r="P8" s="24">
        <f>E8+H8+K8+N8</f>
        <v>4</v>
      </c>
    </row>
    <row r="9" spans="1:16" x14ac:dyDescent="0.25">
      <c r="A9" s="42" t="s">
        <v>63</v>
      </c>
      <c r="B9" s="35" t="s">
        <v>32</v>
      </c>
      <c r="C9" s="15">
        <v>2</v>
      </c>
      <c r="D9" s="10" t="s">
        <v>14</v>
      </c>
      <c r="E9" s="16">
        <v>3</v>
      </c>
      <c r="F9" s="15">
        <v>2</v>
      </c>
      <c r="G9" s="10" t="s">
        <v>14</v>
      </c>
      <c r="H9" s="16">
        <v>3</v>
      </c>
      <c r="I9" s="15"/>
      <c r="J9" s="10"/>
      <c r="K9" s="16"/>
      <c r="L9" s="15"/>
      <c r="M9" s="10"/>
      <c r="N9" s="16"/>
      <c r="O9" s="20">
        <f t="shared" ref="O9:O19" si="0">15*(C9+F9+I9+L9)</f>
        <v>60</v>
      </c>
      <c r="P9" s="24">
        <f t="shared" ref="P9:P23" si="1">E9+H9+K9+N9</f>
        <v>6</v>
      </c>
    </row>
    <row r="10" spans="1:16" x14ac:dyDescent="0.25">
      <c r="A10" s="42" t="s">
        <v>62</v>
      </c>
      <c r="B10" s="35" t="s">
        <v>110</v>
      </c>
      <c r="C10" s="15">
        <v>2</v>
      </c>
      <c r="D10" s="10" t="s">
        <v>15</v>
      </c>
      <c r="E10" s="16">
        <v>2</v>
      </c>
      <c r="F10" s="15">
        <v>2</v>
      </c>
      <c r="G10" s="10" t="s">
        <v>15</v>
      </c>
      <c r="H10" s="16">
        <v>2</v>
      </c>
      <c r="I10" s="15"/>
      <c r="J10" s="10"/>
      <c r="K10" s="16"/>
      <c r="L10" s="15"/>
      <c r="M10" s="10"/>
      <c r="N10" s="16"/>
      <c r="O10" s="20">
        <f t="shared" si="0"/>
        <v>60</v>
      </c>
      <c r="P10" s="24">
        <f t="shared" si="1"/>
        <v>4</v>
      </c>
    </row>
    <row r="11" spans="1:16" x14ac:dyDescent="0.25">
      <c r="A11" s="42" t="s">
        <v>61</v>
      </c>
      <c r="B11" s="35" t="s">
        <v>111</v>
      </c>
      <c r="C11" s="15">
        <v>2</v>
      </c>
      <c r="D11" s="10" t="s">
        <v>15</v>
      </c>
      <c r="E11" s="16">
        <v>2</v>
      </c>
      <c r="F11" s="15">
        <v>2</v>
      </c>
      <c r="G11" s="10" t="s">
        <v>15</v>
      </c>
      <c r="H11" s="16">
        <v>2</v>
      </c>
      <c r="I11" s="15"/>
      <c r="J11" s="10"/>
      <c r="K11" s="16"/>
      <c r="L11" s="13"/>
      <c r="M11" s="10"/>
      <c r="N11" s="44"/>
      <c r="O11" s="20">
        <f t="shared" si="0"/>
        <v>60</v>
      </c>
      <c r="P11" s="24">
        <f t="shared" si="1"/>
        <v>4</v>
      </c>
    </row>
    <row r="12" spans="1:16" x14ac:dyDescent="0.25">
      <c r="A12" s="42" t="s">
        <v>61</v>
      </c>
      <c r="B12" s="35" t="s">
        <v>33</v>
      </c>
      <c r="C12" s="15">
        <v>2</v>
      </c>
      <c r="D12" s="10" t="s">
        <v>15</v>
      </c>
      <c r="E12" s="16">
        <v>2</v>
      </c>
      <c r="F12" s="15">
        <v>2</v>
      </c>
      <c r="G12" s="10" t="s">
        <v>15</v>
      </c>
      <c r="H12" s="16">
        <v>2</v>
      </c>
      <c r="I12" s="15"/>
      <c r="J12" s="10"/>
      <c r="K12" s="16"/>
      <c r="L12" s="15"/>
      <c r="M12" s="10"/>
      <c r="N12" s="16"/>
      <c r="O12" s="20">
        <f t="shared" si="0"/>
        <v>60</v>
      </c>
      <c r="P12" s="24">
        <f t="shared" si="1"/>
        <v>4</v>
      </c>
    </row>
    <row r="13" spans="1:16" x14ac:dyDescent="0.25">
      <c r="A13" s="42" t="s">
        <v>76</v>
      </c>
      <c r="B13" s="36" t="s">
        <v>51</v>
      </c>
      <c r="C13" s="17">
        <v>2</v>
      </c>
      <c r="D13" s="11" t="s">
        <v>43</v>
      </c>
      <c r="E13" s="18">
        <v>7</v>
      </c>
      <c r="F13" s="17">
        <v>2</v>
      </c>
      <c r="G13" s="11" t="s">
        <v>43</v>
      </c>
      <c r="H13" s="18">
        <v>7</v>
      </c>
      <c r="I13" s="17">
        <v>2</v>
      </c>
      <c r="J13" s="11" t="s">
        <v>43</v>
      </c>
      <c r="K13" s="18">
        <v>7</v>
      </c>
      <c r="L13" s="17">
        <v>2</v>
      </c>
      <c r="M13" s="11" t="s">
        <v>43</v>
      </c>
      <c r="N13" s="18">
        <v>7</v>
      </c>
      <c r="O13" s="20">
        <f t="shared" si="0"/>
        <v>120</v>
      </c>
      <c r="P13" s="24">
        <f t="shared" si="1"/>
        <v>28</v>
      </c>
    </row>
    <row r="14" spans="1:16" x14ac:dyDescent="0.25">
      <c r="A14" s="42" t="s">
        <v>79</v>
      </c>
      <c r="B14" s="35" t="s">
        <v>19</v>
      </c>
      <c r="C14" s="15">
        <v>1</v>
      </c>
      <c r="D14" s="10" t="s">
        <v>14</v>
      </c>
      <c r="E14" s="16">
        <v>1</v>
      </c>
      <c r="F14" s="15">
        <v>1</v>
      </c>
      <c r="G14" s="10" t="s">
        <v>14</v>
      </c>
      <c r="H14" s="16">
        <v>1</v>
      </c>
      <c r="I14" s="15"/>
      <c r="J14" s="10"/>
      <c r="K14" s="16"/>
      <c r="L14" s="15"/>
      <c r="M14" s="10"/>
      <c r="N14" s="16"/>
      <c r="O14" s="20">
        <f t="shared" si="0"/>
        <v>30</v>
      </c>
      <c r="P14" s="24">
        <f t="shared" si="1"/>
        <v>2</v>
      </c>
    </row>
    <row r="15" spans="1:16" x14ac:dyDescent="0.25">
      <c r="A15" s="42" t="s">
        <v>70</v>
      </c>
      <c r="B15" s="35" t="s">
        <v>44</v>
      </c>
      <c r="C15" s="15">
        <v>1</v>
      </c>
      <c r="D15" s="10" t="s">
        <v>15</v>
      </c>
      <c r="E15" s="16">
        <v>1</v>
      </c>
      <c r="F15" s="15">
        <v>1</v>
      </c>
      <c r="G15" s="10" t="s">
        <v>15</v>
      </c>
      <c r="H15" s="16">
        <v>1</v>
      </c>
      <c r="I15" s="15">
        <v>1</v>
      </c>
      <c r="J15" s="10" t="s">
        <v>15</v>
      </c>
      <c r="K15" s="16">
        <v>1</v>
      </c>
      <c r="L15" s="15">
        <v>1</v>
      </c>
      <c r="M15" s="10" t="s">
        <v>15</v>
      </c>
      <c r="N15" s="16">
        <v>1</v>
      </c>
      <c r="O15" s="20">
        <f t="shared" si="0"/>
        <v>60</v>
      </c>
      <c r="P15" s="24">
        <f t="shared" si="1"/>
        <v>4</v>
      </c>
    </row>
    <row r="16" spans="1:16" x14ac:dyDescent="0.25">
      <c r="A16" s="42" t="s">
        <v>74</v>
      </c>
      <c r="B16" s="35" t="s">
        <v>21</v>
      </c>
      <c r="C16" s="15">
        <v>1</v>
      </c>
      <c r="D16" s="10" t="s">
        <v>15</v>
      </c>
      <c r="E16" s="16">
        <v>3</v>
      </c>
      <c r="F16" s="15">
        <v>1</v>
      </c>
      <c r="G16" s="10" t="s">
        <v>15</v>
      </c>
      <c r="H16" s="16">
        <v>3</v>
      </c>
      <c r="I16" s="15">
        <v>1</v>
      </c>
      <c r="J16" s="10" t="s">
        <v>15</v>
      </c>
      <c r="K16" s="16">
        <v>3</v>
      </c>
      <c r="L16" s="15">
        <v>1</v>
      </c>
      <c r="M16" s="10" t="s">
        <v>15</v>
      </c>
      <c r="N16" s="16">
        <v>3</v>
      </c>
      <c r="O16" s="20">
        <f t="shared" si="0"/>
        <v>60</v>
      </c>
      <c r="P16" s="24">
        <f t="shared" si="1"/>
        <v>12</v>
      </c>
    </row>
    <row r="17" spans="1:16" x14ac:dyDescent="0.25">
      <c r="A17" s="42" t="s">
        <v>75</v>
      </c>
      <c r="B17" s="35" t="s">
        <v>48</v>
      </c>
      <c r="C17" s="15">
        <v>2</v>
      </c>
      <c r="D17" s="10" t="s">
        <v>15</v>
      </c>
      <c r="E17" s="16">
        <v>2</v>
      </c>
      <c r="F17" s="15">
        <v>2</v>
      </c>
      <c r="G17" s="10" t="s">
        <v>15</v>
      </c>
      <c r="H17" s="16">
        <v>2</v>
      </c>
      <c r="I17" s="15"/>
      <c r="J17" s="10"/>
      <c r="K17" s="16"/>
      <c r="L17" s="15"/>
      <c r="M17" s="10"/>
      <c r="N17" s="16"/>
      <c r="O17" s="20">
        <f t="shared" si="0"/>
        <v>60</v>
      </c>
      <c r="P17" s="24">
        <f t="shared" si="1"/>
        <v>4</v>
      </c>
    </row>
    <row r="18" spans="1:16" x14ac:dyDescent="0.25">
      <c r="A18" s="42" t="s">
        <v>72</v>
      </c>
      <c r="B18" s="35" t="s">
        <v>124</v>
      </c>
      <c r="C18" s="15">
        <v>2</v>
      </c>
      <c r="D18" s="10" t="s">
        <v>15</v>
      </c>
      <c r="E18" s="16">
        <v>1</v>
      </c>
      <c r="F18" s="15">
        <v>2</v>
      </c>
      <c r="G18" s="10" t="s">
        <v>15</v>
      </c>
      <c r="H18" s="16">
        <v>1</v>
      </c>
      <c r="I18" s="15">
        <v>2</v>
      </c>
      <c r="J18" s="10" t="s">
        <v>15</v>
      </c>
      <c r="K18" s="16">
        <v>1</v>
      </c>
      <c r="L18" s="15">
        <v>2</v>
      </c>
      <c r="M18" s="10" t="s">
        <v>15</v>
      </c>
      <c r="N18" s="16">
        <v>1</v>
      </c>
      <c r="O18" s="20">
        <f t="shared" si="0"/>
        <v>120</v>
      </c>
      <c r="P18" s="24">
        <f t="shared" si="1"/>
        <v>4</v>
      </c>
    </row>
    <row r="19" spans="1:16" x14ac:dyDescent="0.25">
      <c r="A19" s="42" t="s">
        <v>122</v>
      </c>
      <c r="B19" s="35" t="s">
        <v>45</v>
      </c>
      <c r="C19" s="15">
        <v>4</v>
      </c>
      <c r="D19" s="10" t="s">
        <v>15</v>
      </c>
      <c r="E19" s="16">
        <v>4</v>
      </c>
      <c r="F19" s="15">
        <v>4</v>
      </c>
      <c r="G19" s="10" t="s">
        <v>15</v>
      </c>
      <c r="H19" s="16">
        <v>4</v>
      </c>
      <c r="I19" s="15">
        <v>4</v>
      </c>
      <c r="J19" s="10" t="s">
        <v>15</v>
      </c>
      <c r="K19" s="16">
        <v>4</v>
      </c>
      <c r="L19" s="15">
        <v>4</v>
      </c>
      <c r="M19" s="10" t="s">
        <v>15</v>
      </c>
      <c r="N19" s="16">
        <v>4</v>
      </c>
      <c r="O19" s="20">
        <f t="shared" si="0"/>
        <v>240</v>
      </c>
      <c r="P19" s="24">
        <f t="shared" si="1"/>
        <v>16</v>
      </c>
    </row>
    <row r="20" spans="1:16" x14ac:dyDescent="0.25">
      <c r="A20" s="38" t="s">
        <v>109</v>
      </c>
      <c r="B20" s="35" t="s">
        <v>16</v>
      </c>
      <c r="C20" s="15"/>
      <c r="D20" s="10" t="s">
        <v>37</v>
      </c>
      <c r="E20" s="16">
        <v>0</v>
      </c>
      <c r="F20" s="15"/>
      <c r="G20" s="10" t="s">
        <v>37</v>
      </c>
      <c r="H20" s="16">
        <v>0</v>
      </c>
      <c r="I20" s="15"/>
      <c r="J20" s="10"/>
      <c r="K20" s="16"/>
      <c r="L20" s="15"/>
      <c r="M20" s="10"/>
      <c r="N20" s="16"/>
      <c r="O20" s="20"/>
      <c r="P20" s="24">
        <f t="shared" si="1"/>
        <v>0</v>
      </c>
    </row>
    <row r="21" spans="1:16" x14ac:dyDescent="0.25">
      <c r="A21" s="42"/>
      <c r="B21" s="35" t="s">
        <v>35</v>
      </c>
      <c r="C21" s="19"/>
      <c r="D21" s="55"/>
      <c r="E21" s="16"/>
      <c r="F21" s="19"/>
      <c r="G21" s="55"/>
      <c r="H21" s="16">
        <v>2</v>
      </c>
      <c r="I21" s="15"/>
      <c r="J21" s="10"/>
      <c r="K21" s="16">
        <v>2</v>
      </c>
      <c r="L21" s="19"/>
      <c r="M21" s="10"/>
      <c r="N21" s="56"/>
      <c r="O21" s="20"/>
      <c r="P21" s="24">
        <f t="shared" si="1"/>
        <v>4</v>
      </c>
    </row>
    <row r="22" spans="1:16" x14ac:dyDescent="0.25">
      <c r="A22" s="76"/>
      <c r="B22" s="12" t="s">
        <v>100</v>
      </c>
      <c r="C22" s="15"/>
      <c r="D22" s="10"/>
      <c r="E22" s="16"/>
      <c r="F22" s="15"/>
      <c r="G22" s="10"/>
      <c r="H22" s="16"/>
      <c r="I22" s="15"/>
      <c r="J22" s="10"/>
      <c r="K22" s="16">
        <v>7</v>
      </c>
      <c r="L22" s="19"/>
      <c r="M22" s="10"/>
      <c r="N22" s="56"/>
      <c r="O22" s="20"/>
      <c r="P22" s="24">
        <f t="shared" si="1"/>
        <v>7</v>
      </c>
    </row>
    <row r="23" spans="1:16" ht="15.75" thickBot="1" x14ac:dyDescent="0.3">
      <c r="A23" s="64" t="s">
        <v>53</v>
      </c>
      <c r="B23" s="27" t="s">
        <v>38</v>
      </c>
      <c r="C23" s="28"/>
      <c r="D23" s="29"/>
      <c r="E23" s="30"/>
      <c r="F23" s="28"/>
      <c r="G23" s="29"/>
      <c r="H23" s="30"/>
      <c r="I23" s="28"/>
      <c r="J23" s="29"/>
      <c r="K23" s="30"/>
      <c r="L23" s="28"/>
      <c r="M23" s="29"/>
      <c r="N23" s="30">
        <v>15</v>
      </c>
      <c r="O23" s="20"/>
      <c r="P23" s="24">
        <f t="shared" si="1"/>
        <v>15</v>
      </c>
    </row>
    <row r="24" spans="1:16" ht="15.75" thickBot="1" x14ac:dyDescent="0.3">
      <c r="A24" s="79" t="s">
        <v>17</v>
      </c>
      <c r="B24" s="80"/>
      <c r="C24" s="33">
        <f>SUM(C6:C23)-2</f>
        <v>23</v>
      </c>
      <c r="D24" s="69"/>
      <c r="E24" s="33">
        <f>SUM(E6:E23)-2</f>
        <v>30</v>
      </c>
      <c r="F24" s="33">
        <f>SUM(F6:F23)-2</f>
        <v>21</v>
      </c>
      <c r="G24" s="69"/>
      <c r="H24" s="33">
        <f>SUM(H6:H23)-2</f>
        <v>30</v>
      </c>
      <c r="I24" s="33">
        <f>SUM(I6:I23)</f>
        <v>12</v>
      </c>
      <c r="J24" s="69"/>
      <c r="K24" s="33">
        <f>SUM(K6:K23)</f>
        <v>27</v>
      </c>
      <c r="L24" s="33">
        <f>SUM(L6:L23)</f>
        <v>12</v>
      </c>
      <c r="M24" s="69"/>
      <c r="N24" s="33">
        <f>SUM(N6:N23)</f>
        <v>33</v>
      </c>
      <c r="O24" s="32">
        <f>SUM(O6:O23)-60</f>
        <v>1020</v>
      </c>
      <c r="P24" s="32">
        <f>SUM(P6:P23)-4</f>
        <v>120</v>
      </c>
    </row>
    <row r="25" spans="1:16" x14ac:dyDescent="0.25">
      <c r="A25" s="72" t="s">
        <v>101</v>
      </c>
    </row>
    <row r="26" spans="1:16" x14ac:dyDescent="0.25">
      <c r="A26" s="71" t="s">
        <v>114</v>
      </c>
    </row>
    <row r="27" spans="1:16" x14ac:dyDescent="0.25">
      <c r="A27" s="71" t="s">
        <v>116</v>
      </c>
    </row>
    <row r="28" spans="1:16" x14ac:dyDescent="0.25">
      <c r="A28" s="71" t="s">
        <v>117</v>
      </c>
    </row>
    <row r="29" spans="1:16" x14ac:dyDescent="0.25">
      <c r="A29" s="71" t="s">
        <v>112</v>
      </c>
    </row>
    <row r="30" spans="1:16" x14ac:dyDescent="0.25">
      <c r="A30" s="71" t="s">
        <v>113</v>
      </c>
    </row>
    <row r="31" spans="1:16" x14ac:dyDescent="0.25">
      <c r="A31" s="71" t="s">
        <v>104</v>
      </c>
    </row>
  </sheetData>
  <sheetProtection algorithmName="SHA-512" hashValue="Z1Ih7XcdxAvR7tfJIvbc91DjQh944KxWh8iJm6hFG5TlUBNq7qoZ39ghnLiz72B5GMc1JUFGKkb/S5c/Aw03SA==" saltValue="KuayPTpJMDXZ55nvBQpilw==" spinCount="100000" sheet="1" objects="1" scenarios="1"/>
  <mergeCells count="12">
    <mergeCell ref="A1:P1"/>
    <mergeCell ref="A2:P2"/>
    <mergeCell ref="A3:P3"/>
    <mergeCell ref="O4:O5"/>
    <mergeCell ref="P4:P5"/>
    <mergeCell ref="I4:K4"/>
    <mergeCell ref="L4:N4"/>
    <mergeCell ref="A24:B24"/>
    <mergeCell ref="A4:A5"/>
    <mergeCell ref="B4:B5"/>
    <mergeCell ref="C4:E4"/>
    <mergeCell ref="F4:H4"/>
  </mergeCells>
  <printOptions horizontalCentered="1"/>
  <pageMargins left="0.70866141732283472" right="0.70866141732283472" top="1.1417322834645669" bottom="0.74803149606299213" header="0.31496062992125984" footer="0.31496062992125984"/>
  <pageSetup paperSize="9" scale="97" orientation="landscape" horizontalDpi="300" verticalDpi="300" r:id="rId1"/>
  <headerFooter>
    <oddHeader>&amp;C&amp;A 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3</vt:i4>
      </vt:variant>
    </vt:vector>
  </HeadingPairs>
  <TitlesOfParts>
    <vt:vector size="17" baseType="lpstr">
      <vt:lpstr>Tartalomjegyzék</vt:lpstr>
      <vt:lpstr>Zongora</vt:lpstr>
      <vt:lpstr>Orgona</vt:lpstr>
      <vt:lpstr>Gitár</vt:lpstr>
      <vt:lpstr>Fuvola</vt:lpstr>
      <vt:lpstr>Oboa</vt:lpstr>
      <vt:lpstr>Klarinét</vt:lpstr>
      <vt:lpstr>Szaxofon</vt:lpstr>
      <vt:lpstr>Kürt</vt:lpstr>
      <vt:lpstr>Trombita</vt:lpstr>
      <vt:lpstr>Ütőhangszer</vt:lpstr>
      <vt:lpstr>Operaének</vt:lpstr>
      <vt:lpstr>Oratórium és dalének</vt:lpstr>
      <vt:lpstr>Fúvószenekari karnagy</vt:lpstr>
      <vt:lpstr>'Fúvószenekari karnagy'!Nyomtatási_terület</vt:lpstr>
      <vt:lpstr>Operaének!Nyomtatási_terület</vt:lpstr>
      <vt:lpstr>'Oratórium és dalének'!Nyomtatási_terület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</dc:creator>
  <cp:lastModifiedBy>Judit</cp:lastModifiedBy>
  <cp:lastPrinted>2017-08-29T05:26:01Z</cp:lastPrinted>
  <dcterms:created xsi:type="dcterms:W3CDTF">2017-07-11T06:42:32Z</dcterms:created>
  <dcterms:modified xsi:type="dcterms:W3CDTF">2017-08-30T06:00:20Z</dcterms:modified>
</cp:coreProperties>
</file>