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K\Desktop\"/>
    </mc:Choice>
  </mc:AlternateContent>
  <bookViews>
    <workbookView xWindow="0" yWindow="0" windowWidth="7470" windowHeight="2670" tabRatio="802"/>
  </bookViews>
  <sheets>
    <sheet name="FÚVÓSZENEKARI KARNAGY" sheetId="14" r:id="rId1"/>
    <sheet name="OPERAÉNEK" sheetId="4" r:id="rId2"/>
    <sheet name="ORATÓRIUM- ÉS DALÉNEK" sheetId="5" r:id="rId3"/>
    <sheet name="FAFÚVÓS" sheetId="6" r:id="rId4"/>
    <sheet name="FAFÚVÓS (2)" sheetId="7" state="hidden" r:id="rId5"/>
    <sheet name="RÉZFÚVÓS" sheetId="8" r:id="rId6"/>
    <sheet name="ÜTŐHANGSZER" sheetId="9" r:id="rId7"/>
  </sheets>
  <definedNames>
    <definedName name="_xlnm.Print_Area" localSheetId="1">OPERAÉNEK!$A$1:$R$46</definedName>
    <definedName name="_xlnm.Print_Area" localSheetId="2">'ORATÓRIUM- ÉS DALÉNEK'!$A$1:$R$46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9" i="9" l="1"/>
  <c r="R28" i="9"/>
  <c r="R29" i="8"/>
  <c r="R28" i="8"/>
  <c r="R29" i="5"/>
  <c r="R28" i="5"/>
  <c r="R30" i="4"/>
  <c r="R29" i="4"/>
  <c r="R32" i="14"/>
  <c r="R31" i="14"/>
  <c r="R28" i="6" l="1"/>
  <c r="R27" i="6"/>
  <c r="R25" i="4"/>
  <c r="R27" i="14"/>
  <c r="Q27" i="14"/>
  <c r="R22" i="5"/>
  <c r="Q22" i="5"/>
  <c r="R24" i="4"/>
  <c r="R23" i="4"/>
  <c r="P30" i="14"/>
  <c r="N30" i="14"/>
  <c r="M30" i="14"/>
  <c r="K30" i="14"/>
  <c r="J30" i="14"/>
  <c r="H30" i="14"/>
  <c r="G30" i="14"/>
  <c r="E30" i="14"/>
  <c r="R29" i="14"/>
  <c r="R28" i="14"/>
  <c r="R26" i="14"/>
  <c r="Q26" i="14"/>
  <c r="R25" i="14"/>
  <c r="Q25" i="14"/>
  <c r="R24" i="14"/>
  <c r="Q24" i="14"/>
  <c r="R23" i="14"/>
  <c r="Q23" i="14"/>
  <c r="R21" i="14"/>
  <c r="Q21" i="14"/>
  <c r="R20" i="14"/>
  <c r="R19" i="14"/>
  <c r="Q19" i="14"/>
  <c r="R18" i="14"/>
  <c r="Q18" i="14"/>
  <c r="R17" i="14"/>
  <c r="Q17" i="14"/>
  <c r="R15" i="14"/>
  <c r="Q15" i="14"/>
  <c r="R14" i="14"/>
  <c r="Q14" i="14"/>
  <c r="R13" i="14"/>
  <c r="Q13" i="14"/>
  <c r="R12" i="14"/>
  <c r="Q12" i="14"/>
  <c r="R11" i="14"/>
  <c r="Q11" i="14"/>
  <c r="R9" i="14"/>
  <c r="Q9" i="14"/>
  <c r="R8" i="14"/>
  <c r="Q8" i="14"/>
  <c r="R7" i="14"/>
  <c r="Q7" i="14"/>
  <c r="R30" i="14" l="1"/>
  <c r="Q30" i="14"/>
  <c r="R26" i="9" l="1"/>
  <c r="R25" i="9"/>
  <c r="R26" i="8"/>
  <c r="R25" i="8"/>
  <c r="R25" i="5"/>
  <c r="R15" i="4"/>
  <c r="R15" i="5"/>
  <c r="P27" i="9"/>
  <c r="N27" i="9"/>
  <c r="M27" i="9"/>
  <c r="K27" i="9"/>
  <c r="J27" i="9"/>
  <c r="H27" i="9"/>
  <c r="G27" i="9"/>
  <c r="E27" i="9"/>
  <c r="R24" i="9"/>
  <c r="R23" i="9"/>
  <c r="R22" i="9"/>
  <c r="Q22" i="9"/>
  <c r="R21" i="9"/>
  <c r="Q21" i="9"/>
  <c r="R20" i="9"/>
  <c r="Q20" i="9"/>
  <c r="R19" i="9"/>
  <c r="Q19" i="9"/>
  <c r="R17" i="9"/>
  <c r="Q17" i="9"/>
  <c r="R16" i="9"/>
  <c r="Q16" i="9"/>
  <c r="R15" i="9"/>
  <c r="Q15" i="9"/>
  <c r="R13" i="9"/>
  <c r="Q13" i="9"/>
  <c r="R12" i="9"/>
  <c r="Q12" i="9"/>
  <c r="R11" i="9"/>
  <c r="Q11" i="9"/>
  <c r="R9" i="9"/>
  <c r="Q9" i="9"/>
  <c r="R8" i="9"/>
  <c r="Q8" i="9"/>
  <c r="R7" i="9"/>
  <c r="Q7" i="9"/>
  <c r="P27" i="8"/>
  <c r="N27" i="8"/>
  <c r="M27" i="8"/>
  <c r="K27" i="8"/>
  <c r="J27" i="8"/>
  <c r="H27" i="8"/>
  <c r="G27" i="8"/>
  <c r="E27" i="8"/>
  <c r="R24" i="8"/>
  <c r="R23" i="8"/>
  <c r="R22" i="8"/>
  <c r="Q22" i="8"/>
  <c r="R21" i="8"/>
  <c r="Q21" i="8"/>
  <c r="R20" i="8"/>
  <c r="Q20" i="8"/>
  <c r="R19" i="8"/>
  <c r="Q19" i="8"/>
  <c r="R17" i="8"/>
  <c r="Q17" i="8"/>
  <c r="R16" i="8"/>
  <c r="Q16" i="8"/>
  <c r="R15" i="8"/>
  <c r="Q15" i="8"/>
  <c r="R13" i="8"/>
  <c r="Q13" i="8"/>
  <c r="R12" i="8"/>
  <c r="Q12" i="8"/>
  <c r="R11" i="8"/>
  <c r="Q11" i="8"/>
  <c r="R9" i="8"/>
  <c r="Q9" i="8"/>
  <c r="R8" i="8"/>
  <c r="Q8" i="8"/>
  <c r="R7" i="8"/>
  <c r="Q7" i="8"/>
  <c r="P26" i="7"/>
  <c r="N26" i="7"/>
  <c r="M26" i="7"/>
  <c r="K26" i="7"/>
  <c r="J26" i="7"/>
  <c r="H26" i="7"/>
  <c r="G26" i="7"/>
  <c r="E26" i="7"/>
  <c r="R25" i="7"/>
  <c r="R24" i="7"/>
  <c r="R23" i="7"/>
  <c r="R22" i="7"/>
  <c r="R21" i="7"/>
  <c r="Q21" i="7"/>
  <c r="R20" i="7"/>
  <c r="Q20" i="7"/>
  <c r="R19" i="7"/>
  <c r="Q19" i="7"/>
  <c r="R18" i="7"/>
  <c r="Q18" i="7"/>
  <c r="R17" i="7"/>
  <c r="Q17" i="7"/>
  <c r="R16" i="7"/>
  <c r="Q16" i="7"/>
  <c r="R15" i="7"/>
  <c r="Q15" i="7"/>
  <c r="R13" i="7"/>
  <c r="Q13" i="7"/>
  <c r="R12" i="7"/>
  <c r="Q12" i="7"/>
  <c r="R11" i="7"/>
  <c r="Q11" i="7"/>
  <c r="R9" i="7"/>
  <c r="Q9" i="7"/>
  <c r="R8" i="7"/>
  <c r="Q8" i="7"/>
  <c r="R7" i="7"/>
  <c r="Q7" i="7"/>
  <c r="E28" i="4"/>
  <c r="G28" i="4"/>
  <c r="H28" i="4"/>
  <c r="J28" i="4"/>
  <c r="K28" i="4"/>
  <c r="M28" i="4"/>
  <c r="N28" i="4"/>
  <c r="P28" i="4"/>
  <c r="R22" i="6"/>
  <c r="E26" i="6"/>
  <c r="G26" i="6"/>
  <c r="H26" i="6"/>
  <c r="J26" i="6"/>
  <c r="K26" i="6"/>
  <c r="M26" i="6"/>
  <c r="N26" i="6"/>
  <c r="P26" i="6"/>
  <c r="R25" i="6"/>
  <c r="R23" i="6"/>
  <c r="R21" i="6"/>
  <c r="Q21" i="6"/>
  <c r="R20" i="6"/>
  <c r="Q20" i="6"/>
  <c r="R19" i="6"/>
  <c r="Q19" i="6"/>
  <c r="R17" i="6"/>
  <c r="Q17" i="6"/>
  <c r="R16" i="6"/>
  <c r="Q16" i="6"/>
  <c r="R15" i="6"/>
  <c r="Q15" i="6"/>
  <c r="R13" i="6"/>
  <c r="Q13" i="6"/>
  <c r="R12" i="6"/>
  <c r="Q12" i="6"/>
  <c r="R11" i="6"/>
  <c r="Q11" i="6"/>
  <c r="R9" i="6"/>
  <c r="Q9" i="6"/>
  <c r="R8" i="6"/>
  <c r="Q8" i="6"/>
  <c r="R7" i="6"/>
  <c r="Q7" i="6"/>
  <c r="E27" i="5"/>
  <c r="P27" i="5"/>
  <c r="N27" i="5"/>
  <c r="M27" i="5"/>
  <c r="K27" i="5"/>
  <c r="J27" i="5"/>
  <c r="H27" i="5"/>
  <c r="G27" i="5"/>
  <c r="R24" i="5"/>
  <c r="R23" i="5"/>
  <c r="R20" i="5"/>
  <c r="Q20" i="5"/>
  <c r="R19" i="5"/>
  <c r="Q19" i="5"/>
  <c r="R18" i="5"/>
  <c r="Q18" i="5"/>
  <c r="R17" i="5"/>
  <c r="Q17" i="5"/>
  <c r="R16" i="5"/>
  <c r="Q16" i="5"/>
  <c r="Q15" i="5"/>
  <c r="Q27" i="9" l="1"/>
  <c r="Q26" i="7"/>
  <c r="R26" i="7"/>
  <c r="Q27" i="8"/>
  <c r="R27" i="8"/>
  <c r="R26" i="6"/>
  <c r="R27" i="9"/>
  <c r="Q26" i="6"/>
  <c r="R13" i="5" l="1"/>
  <c r="Q13" i="5"/>
  <c r="R12" i="5"/>
  <c r="Q12" i="5"/>
  <c r="R11" i="5"/>
  <c r="Q11" i="5"/>
  <c r="R9" i="5"/>
  <c r="Q9" i="5"/>
  <c r="R8" i="5"/>
  <c r="Q8" i="5"/>
  <c r="R7" i="5"/>
  <c r="Q7" i="5"/>
  <c r="R27" i="4"/>
  <c r="R21" i="4"/>
  <c r="Q21" i="4"/>
  <c r="R20" i="4"/>
  <c r="Q20" i="4"/>
  <c r="R19" i="4"/>
  <c r="Q19" i="4"/>
  <c r="R18" i="4"/>
  <c r="Q18" i="4"/>
  <c r="R17" i="4"/>
  <c r="Q17" i="4"/>
  <c r="R16" i="4"/>
  <c r="Q16" i="4"/>
  <c r="Q15" i="4"/>
  <c r="R13" i="4"/>
  <c r="Q13" i="4"/>
  <c r="R12" i="4"/>
  <c r="Q12" i="4"/>
  <c r="R11" i="4"/>
  <c r="Q11" i="4"/>
  <c r="R9" i="4"/>
  <c r="Q9" i="4"/>
  <c r="R8" i="4"/>
  <c r="Q8" i="4"/>
  <c r="R7" i="4"/>
  <c r="Q7" i="4"/>
  <c r="Q27" i="5" l="1"/>
  <c r="R27" i="5"/>
  <c r="Q28" i="4"/>
  <c r="R28" i="4"/>
</calcChain>
</file>

<file path=xl/sharedStrings.xml><?xml version="1.0" encoding="utf-8"?>
<sst xmlns="http://schemas.openxmlformats.org/spreadsheetml/2006/main" count="1056" uniqueCount="189">
  <si>
    <t>Ajánlott tanterv</t>
  </si>
  <si>
    <t>Hatályos: 2021. szeptember 1-től</t>
  </si>
  <si>
    <t>Kódszám</t>
  </si>
  <si>
    <t>Tantárgy</t>
  </si>
  <si>
    <t>Előfeltétel</t>
  </si>
  <si>
    <t>ÓRA-TÍPUS</t>
  </si>
  <si>
    <t>1.</t>
  </si>
  <si>
    <t>2.</t>
  </si>
  <si>
    <t>3.</t>
  </si>
  <si>
    <t>4.</t>
  </si>
  <si>
    <t>ZKH-A-061MA</t>
  </si>
  <si>
    <t>Művelődéstörténet</t>
  </si>
  <si>
    <t>E</t>
  </si>
  <si>
    <t>K</t>
  </si>
  <si>
    <t>ZKH-A-051MA-052MA</t>
  </si>
  <si>
    <t>Multimédiás ismeretek</t>
  </si>
  <si>
    <t>♫</t>
  </si>
  <si>
    <t>Gy</t>
  </si>
  <si>
    <t>ZKH-A-081MA-082MA</t>
  </si>
  <si>
    <t>Zenei menedzsment</t>
  </si>
  <si>
    <t>ZKH-A-001MA-002MA</t>
  </si>
  <si>
    <t>Általános és magyar zenetörténet</t>
  </si>
  <si>
    <t>ZKH-A-101MA-102MA / 
ZKH-A-111MA-112MA</t>
  </si>
  <si>
    <t>ZKH-A-011MA-012MA</t>
  </si>
  <si>
    <t>Stílusismeret, analízis</t>
  </si>
  <si>
    <t>Repertoárismeret</t>
  </si>
  <si>
    <t>ZKH-A-031MA-034MA</t>
  </si>
  <si>
    <t>Kamarazene</t>
  </si>
  <si>
    <t>SI-001</t>
  </si>
  <si>
    <t>Testnevelés</t>
  </si>
  <si>
    <t>aí</t>
  </si>
  <si>
    <t>ZKH-ZV-009MA</t>
  </si>
  <si>
    <t>Záróvizsga hangverseny</t>
  </si>
  <si>
    <t>Összesen:</t>
  </si>
  <si>
    <t>Megjegyzések:</t>
  </si>
  <si>
    <t xml:space="preserve">*A Szakmai idegennyelv tárgyat csa azok a hallgatók veheti fel akik az adott nyelvből  B2-es nyelvvizsgával rendelkeznek. </t>
  </si>
  <si>
    <t xml:space="preserve">     Az a hallgató aki nem rendelkezik B2-es szintű nyelvvizsgával az adott nyelvből csak az Idegennylev tárgyat veheti fel. </t>
  </si>
  <si>
    <t xml:space="preserve">     A két tárgy közül egyet, az előírt kurzusszámban, kötelező teljesíteni.</t>
  </si>
  <si>
    <t xml:space="preserve">      a hallgató által választott tetszőleges félév- és kreditfelosztásban veheti fel.</t>
  </si>
  <si>
    <t xml:space="preserve">     A szabadon választható tantárgyak kreditértéke és óraszáma, az aktuális félévi meghirdetésektől függ. </t>
  </si>
  <si>
    <t>***Mesterkurzus összkredit értéken belül tetszőleges félév- és kreditfelosztásban vehető fel. A kötelező kreditértéknél több kurzus teljesítése esetén a többlet kredit a szabadon választható kreditértékébe számítható.</t>
  </si>
  <si>
    <t xml:space="preserve">Előfeltételek: </t>
  </si>
  <si>
    <t xml:space="preserve">   üres mező = a tantárgy felvételének nincs előfeltétele</t>
  </si>
  <si>
    <t>Óratípusok és rövidítéseik:</t>
  </si>
  <si>
    <t>A számonkérés formái:</t>
  </si>
  <si>
    <t xml:space="preserve">   E = előadás</t>
  </si>
  <si>
    <t xml:space="preserve">   K = kollokvium (vizsga)</t>
  </si>
  <si>
    <t xml:space="preserve">           A tantárgyak egymást követő félévei egymásra épülő ismereteket tartalmaznak, ezért csak a félévek sorrendjében vehetők fel és végezhetők el.</t>
  </si>
  <si>
    <t xml:space="preserve">   Gy = gyakorlat</t>
  </si>
  <si>
    <t xml:space="preserve">   gy = gyakorlati jegy</t>
  </si>
  <si>
    <t xml:space="preserve">   kód = az előfeltételként teljesítendő tantárgy kódja</t>
  </si>
  <si>
    <t xml:space="preserve">   ZV= záróvizsga</t>
  </si>
  <si>
    <t>Ó</t>
  </si>
  <si>
    <t>Kr</t>
  </si>
  <si>
    <t>A hangszeres/szóló előadó-művészet kapcsolódása a kultúra és a művészeti élet különböző területeihez</t>
  </si>
  <si>
    <t>A zeneművészet elméleti, történeti területei</t>
  </si>
  <si>
    <t xml:space="preserve"> </t>
  </si>
  <si>
    <t xml:space="preserve">Idegen nyelv /Szakmai idegen nyelv*
</t>
  </si>
  <si>
    <r>
      <t xml:space="preserve"> </t>
    </r>
    <r>
      <rPr>
        <sz val="11"/>
        <rFont val="Times New Roman"/>
        <family val="1"/>
        <charset val="238"/>
      </rPr>
      <t xml:space="preserve">  ♫</t>
    </r>
    <r>
      <rPr>
        <sz val="9"/>
        <rFont val="Times New Roman"/>
        <family val="1"/>
        <charset val="238"/>
      </rPr>
      <t xml:space="preserve">= Egymásra épülő tantárgy. </t>
    </r>
  </si>
  <si>
    <r>
      <t xml:space="preserve">  </t>
    </r>
    <r>
      <rPr>
        <sz val="11"/>
        <rFont val="Times New Roman"/>
        <family val="1"/>
        <charset val="238"/>
      </rPr>
      <t xml:space="preserve"> ♪ </t>
    </r>
    <r>
      <rPr>
        <sz val="9"/>
        <rFont val="Times New Roman"/>
        <family val="1"/>
        <charset val="238"/>
      </rPr>
      <t>= a megjelölt tantárggyal párhuzamosan vagy azt követően vehető fel</t>
    </r>
  </si>
  <si>
    <t>Operaének főtárgy</t>
  </si>
  <si>
    <t>ZKE-A-021MA-024MA</t>
  </si>
  <si>
    <t>Korrepetíció</t>
  </si>
  <si>
    <t>Színészmesterség</t>
  </si>
  <si>
    <t>Színpadi mozgás és előadás</t>
  </si>
  <si>
    <t>Idegen nyelvű előadói gyakorlat</t>
  </si>
  <si>
    <t>Kamaraének</t>
  </si>
  <si>
    <t xml:space="preserve">   Gy = gyakorlati jegy</t>
  </si>
  <si>
    <t>Szakirány szerinti ismeretek</t>
  </si>
  <si>
    <t>KLASSZIKUS ÉNEKMŰVÉSZ MESTERKÉPZÉSI SZAK - OPERAÉNEK SZAKIRÁNY</t>
  </si>
  <si>
    <t>KLASSZIKUS ÉNEKMŰVÉSZ MESTERKÉPZÉSI SZAK - ORATÓRIUM- ÉS DALÉNEK SZAKIRÁNY</t>
  </si>
  <si>
    <t>Oratórium- és dalének főtárgy</t>
  </si>
  <si>
    <t>Előadói gyakorlat</t>
  </si>
  <si>
    <t>ZV</t>
  </si>
  <si>
    <t>***</t>
  </si>
  <si>
    <t xml:space="preserve">K </t>
  </si>
  <si>
    <t>ZKH-A-041MA-044MA</t>
  </si>
  <si>
    <t>ZKH-A-021MA-022MA</t>
  </si>
  <si>
    <t>Fúvószenekar</t>
  </si>
  <si>
    <t>ZKH-A-121MA-124MA</t>
  </si>
  <si>
    <t>Zenekar</t>
  </si>
  <si>
    <t>Főtárgy**</t>
  </si>
  <si>
    <t>**</t>
  </si>
  <si>
    <t>Mesterkurzus***</t>
  </si>
  <si>
    <t>Szabadon választható tárgyak****</t>
  </si>
  <si>
    <t xml:space="preserve">**** A szabadon választható tantárgyakat az itt megjelöltektől eltérően, a szabadon választható tantárgyakhoz rendelt össz-kreditértéken belül, </t>
  </si>
  <si>
    <t>Mesterkurzus**</t>
  </si>
  <si>
    <t>Szabadon választható tárgyak***</t>
  </si>
  <si>
    <t>ZKH-A-091MA-094MA</t>
  </si>
  <si>
    <t>Rézfúvós együttes</t>
  </si>
  <si>
    <t>ZKH-A-121MA-122MA</t>
  </si>
  <si>
    <r>
      <t xml:space="preserve">** </t>
    </r>
    <r>
      <rPr>
        <b/>
        <sz val="9"/>
        <rFont val="Times New Roman"/>
        <family val="1"/>
        <charset val="238"/>
      </rPr>
      <t>Szaktárgynak megfelelő hangszer</t>
    </r>
    <r>
      <rPr>
        <sz val="9"/>
        <rFont val="Times New Roman"/>
        <family val="1"/>
        <charset val="238"/>
      </rPr>
      <t>: ZKH-KU-001MA-004MA Kürt főtárgy,  ZKH-TR-001MA-004MA Trombit főtárgy</t>
    </r>
  </si>
  <si>
    <t>Ütőhangszer főtárgy</t>
  </si>
  <si>
    <t>ZKH-A-091MA-092MA</t>
  </si>
  <si>
    <t>Mesterkurzus **</t>
  </si>
  <si>
    <t>KLASSZIKUS HANGSZERMŰVÉSZ MESTERKÉPZÉSI SZAK - FAFÚVÓS HANGSZER SZAKIRÁNYOK</t>
  </si>
  <si>
    <t>KLASSZIKUS HANGSZERMŰVÉSZ MESTERKÉPZÉSI SZAK - RÉZFÚVÓS HANGSZER SZAKIRÁNYOK</t>
  </si>
  <si>
    <t>KLASSZIKUS HANGSZERMŰVÉSZ MESTERKÉPZÉSI SZAK - ÜTŐHANGSZER SZAKIRÁNY</t>
  </si>
  <si>
    <t>A hangszeres (szóló) előadó-művészet kapcsolódása a kultúra és a művészeti élet különböző területeihez</t>
  </si>
  <si>
    <t>Az énekművészi tevékenység kapcsolódása a kultúra és a művészeti élet különböző területeihez</t>
  </si>
  <si>
    <t>Az énekművészi tevékenység  kapcsolódása a kultúra és a művészeti élet különböző területeihez</t>
  </si>
  <si>
    <t xml:space="preserve">   E = előadás v. elmélet</t>
  </si>
  <si>
    <t>Záróvizsga-hangverseny (Diplomahangverseny)</t>
  </si>
  <si>
    <t>Felkészülés a záróvizsga-hangversenyre 1-2</t>
  </si>
  <si>
    <t xml:space="preserve">Záróvizsga-hangverseny (Diplomahangverseny)   </t>
  </si>
  <si>
    <t>ZKE-OR-031MA-034MA</t>
  </si>
  <si>
    <t>ZKE-A-031MA-034MA</t>
  </si>
  <si>
    <t>ZKE-A-0071MA-0072MA</t>
  </si>
  <si>
    <t>ZKE-OP-041MA-042MA</t>
  </si>
  <si>
    <t>ZKH-ZV-001MA-02MA</t>
  </si>
  <si>
    <t>Z1MESK01-04</t>
  </si>
  <si>
    <t>*** A szabadon választható tantárgyakat az itt megjelöltektől eltérően, a szabadon választható tantárgyakhoz rendelt össz-kreditértéken belül, a hallgató által választott tetszőleges félév- és kreditfelosztásban veheti fel.</t>
  </si>
  <si>
    <t>***Mesterkurzus összkredit értéken belül tetszőleges félév- és kreditfelosztásban teljesíthető. A tantárgyat a TO munkatársai rögzítik az elektronikus tanulmányi rendszerben. A kötelező kreditértéknél több kurzus teljesítése esetén a többlet kredit a szabadon választható kreditértékébe számítható.</t>
  </si>
  <si>
    <t>**Mesterkurzus összkredit értéken belül tetszőleges félév- és kreditfelosztásban teljesíthető. A tantárgyat a TO munkatársai rögzítik az elektronikus tanulmányi rendszerben. A kötelező kreditértéknél több kurzus teljesítése esetén a többlet kredit a szabadon választható kreditértékébe számítható.</t>
  </si>
  <si>
    <t>**** A szabadon választható tantárgyakat az itt megjelöltektől eltérően, a szabadon választható tantárgyakhoz rendelt össz-kreditértéken belül, a hallgató által választott tetszőleges félév- és kreditfelosztásban veheti fel.</t>
  </si>
  <si>
    <t>***A szabadon választható tantárgyakat az itt megjelöltektől eltérően, a szabadon választható tantárgyakhoz rendelt össz-kreditértéken belül a hallgató által választott tetszőleges félév- és kreditfelosztásban veheti fel.</t>
  </si>
  <si>
    <t xml:space="preserve">***A szabadon választható tantárgyakat az itt megjelöltektől eltérően, a szabadon választható tantárgyakhoz rendelt össz-kreditértéken belül, </t>
  </si>
  <si>
    <t>**Mesterkurzus összkredit értéken belül tetszőleges félév- és kreditfelosztásban vehető fel. A kötelező kreditértéknél több kurzus teljesítése esetén a többlet kredit a szabadon választható kreditértékébe számítható.</t>
  </si>
  <si>
    <t>KARMESTER MESTERKÉPZÉSI SZAK - FÚVÓSZENEKARI KARNAGY SZAKIRÁNY</t>
  </si>
  <si>
    <t>A karmesteri előadó-művészeti tevékenység kapcsolódása a kultúra és a művészeti élet különböző területeihez</t>
  </si>
  <si>
    <t>A karmesteri előadó-művészethez kapcsolódó specifikus elméleti, zeneszerzési ismeretek</t>
  </si>
  <si>
    <t>ZKM-FK-121MA-124MA</t>
  </si>
  <si>
    <t>ZKM-FK-031MA-034MA</t>
  </si>
  <si>
    <t>Hangszerelés</t>
  </si>
  <si>
    <t>Fúvószenekari karnagyi előadó-művészet</t>
  </si>
  <si>
    <t>ZKM-FK-041MA-044MA</t>
  </si>
  <si>
    <t>Zenekari vezényléstechnika</t>
  </si>
  <si>
    <t>ZKM-FK-111MA-112MA</t>
  </si>
  <si>
    <t>Énekkari vezényléstechnika</t>
  </si>
  <si>
    <t xml:space="preserve">ZKM-FK-091MA-094MA </t>
  </si>
  <si>
    <t xml:space="preserve">Zenekari vezénylés </t>
  </si>
  <si>
    <t>ZKM-FK-021MA-024MA</t>
  </si>
  <si>
    <t>Transzponálás és partitúraolvasás</t>
  </si>
  <si>
    <t xml:space="preserve">  </t>
  </si>
  <si>
    <t>Hangszeres előadó-művészet</t>
  </si>
  <si>
    <t>ZKM-FK-131MA-134MA</t>
  </si>
  <si>
    <t>ZKM-FK-151MA-154MA</t>
  </si>
  <si>
    <t>Zongora kötelező</t>
  </si>
  <si>
    <t>ZKM-FK-071MA-074MA</t>
  </si>
  <si>
    <t>ZKM-FK-141MA-144MA</t>
  </si>
  <si>
    <t>Társas zenei gyakorlat</t>
  </si>
  <si>
    <t>Hatályos: 2022. szeptember 1-től</t>
  </si>
  <si>
    <t>A  szakirány szerinti szólóhangszeres előadó-művészet</t>
  </si>
  <si>
    <t>Operaénekes előadó-művészet és színpadi szereplés</t>
  </si>
  <si>
    <t>Opera szerepgyakorlat</t>
  </si>
  <si>
    <t xml:space="preserve">   ♫= Egymásra épülő tantárgy. </t>
  </si>
  <si>
    <t xml:space="preserve">   ♪ = a megjelölt tantárggyal párhuzamosan vagy azt követően vehető fel</t>
  </si>
  <si>
    <t>Az operaénekes előadóművészet specifikus elméleti ismeretei</t>
  </si>
  <si>
    <t>Oratórium- és dalénekes előadó-művészet</t>
  </si>
  <si>
    <t>Az oratórium- és daléneklés specifikus elméleti, történeti ismeretei</t>
  </si>
  <si>
    <t>A szakirány szerinti kamarazenei és zenekari hangszerjáték</t>
  </si>
  <si>
    <t>ZKH-A-021A-022MA</t>
  </si>
  <si>
    <t>ZKH-A-81MA-82MA</t>
  </si>
  <si>
    <t>ZKH-UT-011MA-014MA</t>
  </si>
  <si>
    <t>ZKH-UT-01MA-04MA</t>
  </si>
  <si>
    <t xml:space="preserve"> ZKH-FV-001MA-004MA Repertoárismeret,  ZKH-OB-011MA-012MA Repertoárismeret, ZKH-KL-011MA-012MA Repertoárismeret, ZKH-SX-011MA-012MA Repertoárismeret</t>
  </si>
  <si>
    <t>Repertoárismeret**</t>
  </si>
  <si>
    <r>
      <t xml:space="preserve">** </t>
    </r>
    <r>
      <rPr>
        <b/>
        <sz val="10"/>
        <rFont val="Times New Roman"/>
        <family val="1"/>
        <charset val="238"/>
      </rPr>
      <t>Szaktárgynak megfelelő hangszer</t>
    </r>
    <r>
      <rPr>
        <sz val="10"/>
        <rFont val="Times New Roman"/>
        <family val="1"/>
        <charset val="238"/>
      </rPr>
      <t>: ZKH-KU-01MA-04MA Kürt főtárgy,  ZKH-TR-01MA-04MA Trombita főtárgy</t>
    </r>
  </si>
  <si>
    <t>ZKH-KU-011MA-014MA Repertoárismeret,  ZKH-TR-011MA-104MA Repertoárismeret</t>
  </si>
  <si>
    <t>ZKE-A-001MA-002MA</t>
  </si>
  <si>
    <t>ZKE-A-011MA-012MA</t>
  </si>
  <si>
    <t>ZKE-A-051MA-052MA</t>
  </si>
  <si>
    <t>ZKE-A-061MA</t>
  </si>
  <si>
    <t>ZKE-OP-01MA-04MA</t>
  </si>
  <si>
    <t>ZKE-OP-31MA-34MA</t>
  </si>
  <si>
    <t>ZKE-A-101MA-102MA / 
ZKE-A-111MA-112MA</t>
  </si>
  <si>
    <t>ZKE-OP-081MA-084MA</t>
  </si>
  <si>
    <t>ZKE-ZV-001MA-02MA</t>
  </si>
  <si>
    <t>ZKE-A-0071MA-072MA</t>
  </si>
  <si>
    <t>ZKE-OR-01MA-04MA</t>
  </si>
  <si>
    <t>ZKE-A-0121MA-0122MA</t>
  </si>
  <si>
    <t>ZKE-OR-21MA-22MA</t>
  </si>
  <si>
    <t>ZKE-OP-071MA-072MA</t>
  </si>
  <si>
    <r>
      <t xml:space="preserve">** </t>
    </r>
    <r>
      <rPr>
        <b/>
        <sz val="10"/>
        <rFont val="Times New Roman"/>
        <family val="1"/>
        <charset val="238"/>
      </rPr>
      <t>Szaktárgynak megfelelő hangszer</t>
    </r>
    <r>
      <rPr>
        <sz val="10"/>
        <rFont val="Times New Roman"/>
        <family val="1"/>
        <charset val="238"/>
      </rPr>
      <t>: ZKH-FV-01MA-04MA Fuvola főtárgy,  ZKH-OB-01MA-04MA Oboa főtárgy, ZKH-KL-01MA-04MA Klarinét főtárgy, ZKH-SX-01MA-04MA Szaxofon főtárgy</t>
    </r>
  </si>
  <si>
    <t>Testnevelés*****</t>
  </si>
  <si>
    <t>Munkavédelem*****</t>
  </si>
  <si>
    <t>***** A tantárgy az oklevél kiadásának feltétele</t>
  </si>
  <si>
    <t>ZKM-FK-81MA-82MA</t>
  </si>
  <si>
    <t>ZKM-FK-101MA-102MA / 
ZKH-A-111MA-112MA</t>
  </si>
  <si>
    <t xml:space="preserve">ZKM-ZV-001MA-002MA </t>
  </si>
  <si>
    <t>ZKM-FK-001MA-002MA</t>
  </si>
  <si>
    <t>ZKM-FK-011MA-012MA</t>
  </si>
  <si>
    <t>ZKM-FK-061MA</t>
  </si>
  <si>
    <t>ZKM-FK051MA-052MA</t>
  </si>
  <si>
    <t xml:space="preserve"> ♪ ZKM-FK-043MA-044MA</t>
  </si>
  <si>
    <t>♪ ZKE-OP-03MA-04MA</t>
  </si>
  <si>
    <t xml:space="preserve"> ♪ ZKE-OR-03MA-04MA</t>
  </si>
  <si>
    <t xml:space="preserve"> ♪ ZKH-**-03MA-04MA</t>
  </si>
  <si>
    <t xml:space="preserve"> ♪ ZKH-UT-03MA-04MA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</si>
</sst>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Arial CE"/>
      <charset val="238"/>
    </font>
    <font>
      <sz val="10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59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9" xfId="0" applyFont="1" applyBorder="1"/>
    <xf numFmtId="0" fontId="4" fillId="0" borderId="14" xfId="0" applyFont="1" applyBorder="1"/>
    <xf numFmtId="0" fontId="4" fillId="0" borderId="14" xfId="0" applyFont="1" applyBorder="1" applyAlignment="1">
      <alignment horizontal="justify"/>
    </xf>
    <xf numFmtId="0" fontId="4" fillId="0" borderId="14" xfId="0" applyFont="1" applyBorder="1" applyAlignment="1">
      <alignment horizontal="justify" wrapText="1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4" fillId="0" borderId="23" xfId="0" applyFont="1" applyBorder="1" applyAlignment="1">
      <alignment horizontal="justify"/>
    </xf>
    <xf numFmtId="0" fontId="5" fillId="0" borderId="2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/>
    <xf numFmtId="0" fontId="6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39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6" xfId="0" applyFont="1" applyBorder="1" applyAlignment="1">
      <alignment horizontal="right" vertical="center"/>
    </xf>
    <xf numFmtId="0" fontId="1" fillId="0" borderId="0" xfId="0" applyFont="1" applyAlignment="1"/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32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32" xfId="0" applyFont="1" applyBorder="1"/>
    <xf numFmtId="0" fontId="1" fillId="0" borderId="10" xfId="0" applyFont="1" applyBorder="1"/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34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34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5" fillId="0" borderId="0" xfId="0" applyFont="1"/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2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8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52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15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7" fillId="0" borderId="15" xfId="1" applyFont="1" applyBorder="1" applyAlignment="1">
      <alignment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5" fillId="0" borderId="15" xfId="1" applyFont="1" applyBorder="1" applyAlignment="1">
      <alignment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20" xfId="1" applyFont="1" applyBorder="1" applyAlignment="1">
      <alignment vertical="center"/>
    </xf>
    <xf numFmtId="0" fontId="5" fillId="0" borderId="34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5" fillId="0" borderId="32" xfId="1" applyFont="1" applyBorder="1" applyAlignment="1">
      <alignment vertical="center"/>
    </xf>
    <xf numFmtId="0" fontId="5" fillId="0" borderId="10" xfId="1" applyFont="1" applyBorder="1" applyAlignment="1">
      <alignment vertical="center" wrapText="1"/>
    </xf>
    <xf numFmtId="0" fontId="5" fillId="0" borderId="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7" fillId="0" borderId="53" xfId="0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1" applyFont="1" applyBorder="1" applyAlignment="1">
      <alignment vertical="center"/>
    </xf>
    <xf numFmtId="0" fontId="7" fillId="0" borderId="53" xfId="1" applyFont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justify"/>
    </xf>
    <xf numFmtId="0" fontId="12" fillId="0" borderId="19" xfId="0" applyFont="1" applyBorder="1" applyAlignment="1">
      <alignment horizontal="justify"/>
    </xf>
    <xf numFmtId="0" fontId="12" fillId="0" borderId="31" xfId="0" applyFont="1" applyBorder="1" applyAlignment="1">
      <alignment horizontal="justify"/>
    </xf>
    <xf numFmtId="0" fontId="13" fillId="0" borderId="0" xfId="0" applyFont="1" applyAlignment="1">
      <alignment vertical="center"/>
    </xf>
    <xf numFmtId="0" fontId="11" fillId="0" borderId="0" xfId="0" applyFont="1"/>
    <xf numFmtId="0" fontId="10" fillId="0" borderId="9" xfId="0" applyFont="1" applyBorder="1" applyAlignment="1">
      <alignment horizontal="justify"/>
    </xf>
    <xf numFmtId="0" fontId="10" fillId="0" borderId="23" xfId="0" applyFont="1" applyBorder="1" applyAlignment="1">
      <alignment horizontal="justify"/>
    </xf>
    <xf numFmtId="0" fontId="10" fillId="0" borderId="14" xfId="1" applyFont="1" applyBorder="1" applyAlignment="1">
      <alignment horizontal="justify"/>
    </xf>
    <xf numFmtId="0" fontId="10" fillId="0" borderId="14" xfId="0" applyFont="1" applyBorder="1"/>
    <xf numFmtId="0" fontId="10" fillId="0" borderId="9" xfId="0" applyFont="1" applyBorder="1"/>
    <xf numFmtId="0" fontId="10" fillId="0" borderId="14" xfId="0" applyFont="1" applyBorder="1" applyAlignment="1">
      <alignment horizontal="justify" wrapText="1"/>
    </xf>
    <xf numFmtId="0" fontId="10" fillId="0" borderId="35" xfId="1" applyFont="1" applyBorder="1" applyAlignment="1">
      <alignment horizontal="justify"/>
    </xf>
    <xf numFmtId="0" fontId="10" fillId="0" borderId="57" xfId="0" applyFont="1" applyBorder="1" applyAlignment="1">
      <alignment horizontal="justify" vertical="center"/>
    </xf>
    <xf numFmtId="0" fontId="10" fillId="0" borderId="56" xfId="0" applyFont="1" applyBorder="1" applyAlignment="1">
      <alignment horizontal="justify" vertical="center"/>
    </xf>
    <xf numFmtId="0" fontId="10" fillId="0" borderId="39" xfId="1" applyFont="1" applyBorder="1"/>
    <xf numFmtId="0" fontId="10" fillId="0" borderId="19" xfId="0" applyFont="1" applyBorder="1" applyAlignment="1">
      <alignment horizontal="justify"/>
    </xf>
    <xf numFmtId="0" fontId="14" fillId="0" borderId="0" xfId="0" applyFont="1" applyBorder="1" applyAlignment="1">
      <alignment vertical="center"/>
    </xf>
    <xf numFmtId="0" fontId="10" fillId="0" borderId="0" xfId="0" applyFont="1"/>
    <xf numFmtId="0" fontId="15" fillId="0" borderId="0" xfId="0" applyFont="1"/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55" xfId="0" applyFont="1" applyBorder="1" applyAlignment="1">
      <alignment horizontal="justify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justify"/>
    </xf>
    <xf numFmtId="0" fontId="5" fillId="0" borderId="57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/>
    </xf>
    <xf numFmtId="0" fontId="5" fillId="0" borderId="14" xfId="0" applyFont="1" applyBorder="1" applyAlignment="1">
      <alignment horizontal="justify"/>
    </xf>
    <xf numFmtId="0" fontId="5" fillId="0" borderId="35" xfId="0" applyFont="1" applyBorder="1" applyAlignment="1">
      <alignment horizontal="justify"/>
    </xf>
    <xf numFmtId="0" fontId="5" fillId="0" borderId="9" xfId="0" applyFont="1" applyBorder="1"/>
    <xf numFmtId="0" fontId="5" fillId="0" borderId="14" xfId="0" applyFont="1" applyBorder="1"/>
    <xf numFmtId="0" fontId="5" fillId="0" borderId="14" xfId="0" applyFont="1" applyBorder="1" applyAlignment="1">
      <alignment horizontal="justify" wrapText="1"/>
    </xf>
    <xf numFmtId="0" fontId="16" fillId="0" borderId="0" xfId="0" applyFont="1"/>
    <xf numFmtId="0" fontId="5" fillId="0" borderId="0" xfId="0" applyFont="1" applyAlignment="1">
      <alignment vertical="center"/>
    </xf>
    <xf numFmtId="0" fontId="5" fillId="0" borderId="14" xfId="0" applyFont="1" applyFill="1" applyBorder="1" applyAlignment="1">
      <alignment horizontal="justify" wrapText="1"/>
    </xf>
    <xf numFmtId="0" fontId="5" fillId="0" borderId="47" xfId="0" applyFont="1" applyBorder="1"/>
    <xf numFmtId="0" fontId="5" fillId="0" borderId="44" xfId="0" applyFont="1" applyBorder="1" applyAlignment="1">
      <alignment horizontal="justify"/>
    </xf>
    <xf numFmtId="0" fontId="5" fillId="0" borderId="3" xfId="0" applyFont="1" applyFill="1" applyBorder="1" applyAlignment="1">
      <alignment horizontal="justify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57" xfId="0" applyFont="1" applyBorder="1" applyAlignment="1">
      <alignment horizontal="justify"/>
    </xf>
    <xf numFmtId="0" fontId="5" fillId="0" borderId="58" xfId="0" applyFont="1" applyBorder="1" applyAlignment="1">
      <alignment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7" fillId="0" borderId="35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17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justify"/>
    </xf>
    <xf numFmtId="0" fontId="4" fillId="0" borderId="36" xfId="0" applyFont="1" applyBorder="1" applyAlignment="1">
      <alignment horizontal="justify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topLeftCell="A4" zoomScale="115" zoomScaleNormal="115" workbookViewId="0">
      <selection activeCell="A41" sqref="A41"/>
    </sheetView>
  </sheetViews>
  <sheetFormatPr defaultColWidth="8.85546875" defaultRowHeight="15" x14ac:dyDescent="0.25"/>
  <cols>
    <col min="1" max="1" width="24" style="243" customWidth="1"/>
    <col min="2" max="2" width="38.140625" style="22" customWidth="1"/>
    <col min="3" max="3" width="12.42578125" style="22" customWidth="1"/>
    <col min="4" max="4" width="7.140625" style="22" customWidth="1"/>
    <col min="5" max="16" width="4.85546875" style="22" customWidth="1"/>
    <col min="17" max="17" width="7" style="22" customWidth="1"/>
    <col min="18" max="18" width="6.42578125" style="22" customWidth="1"/>
    <col min="19" max="16384" width="8.85546875" style="22"/>
  </cols>
  <sheetData>
    <row r="1" spans="1:19" ht="15.75" customHeight="1" thickBot="1" x14ac:dyDescent="0.3">
      <c r="A1" s="312" t="s">
        <v>118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4"/>
    </row>
    <row r="2" spans="1:19" ht="15.75" thickBot="1" x14ac:dyDescent="0.3">
      <c r="A2" s="315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7"/>
    </row>
    <row r="3" spans="1:19" ht="15.75" thickBot="1" x14ac:dyDescent="0.3">
      <c r="A3" s="318" t="s">
        <v>141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0"/>
    </row>
    <row r="4" spans="1:19" ht="15.75" thickBot="1" x14ac:dyDescent="0.3">
      <c r="A4" s="321" t="s">
        <v>2</v>
      </c>
      <c r="B4" s="323" t="s">
        <v>3</v>
      </c>
      <c r="C4" s="325" t="s">
        <v>4</v>
      </c>
      <c r="D4" s="327" t="s">
        <v>5</v>
      </c>
      <c r="E4" s="301" t="s">
        <v>6</v>
      </c>
      <c r="F4" s="302"/>
      <c r="G4" s="303"/>
      <c r="H4" s="301" t="s">
        <v>7</v>
      </c>
      <c r="I4" s="302"/>
      <c r="J4" s="303"/>
      <c r="K4" s="301" t="s">
        <v>8</v>
      </c>
      <c r="L4" s="302"/>
      <c r="M4" s="303"/>
      <c r="N4" s="301" t="s">
        <v>9</v>
      </c>
      <c r="O4" s="302"/>
      <c r="P4" s="303"/>
      <c r="Q4" s="304" t="s">
        <v>52</v>
      </c>
      <c r="R4" s="304" t="s">
        <v>53</v>
      </c>
    </row>
    <row r="5" spans="1:19" ht="15.75" thickBot="1" x14ac:dyDescent="0.3">
      <c r="A5" s="322"/>
      <c r="B5" s="324"/>
      <c r="C5" s="326"/>
      <c r="D5" s="328"/>
      <c r="E5" s="86" t="s">
        <v>52</v>
      </c>
      <c r="F5" s="13"/>
      <c r="G5" s="13" t="s">
        <v>53</v>
      </c>
      <c r="H5" s="86" t="s">
        <v>52</v>
      </c>
      <c r="I5" s="13"/>
      <c r="J5" s="13" t="s">
        <v>53</v>
      </c>
      <c r="K5" s="86" t="s">
        <v>52</v>
      </c>
      <c r="L5" s="13"/>
      <c r="M5" s="13" t="s">
        <v>53</v>
      </c>
      <c r="N5" s="86" t="s">
        <v>52</v>
      </c>
      <c r="O5" s="13"/>
      <c r="P5" s="13" t="s">
        <v>53</v>
      </c>
      <c r="Q5" s="305"/>
      <c r="R5" s="305"/>
    </row>
    <row r="6" spans="1:19" ht="15" customHeight="1" thickBot="1" x14ac:dyDescent="0.3">
      <c r="A6" s="306" t="s">
        <v>119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8"/>
    </row>
    <row r="7" spans="1:19" x14ac:dyDescent="0.25">
      <c r="A7" s="7" t="s">
        <v>182</v>
      </c>
      <c r="B7" s="15" t="s">
        <v>11</v>
      </c>
      <c r="C7" s="3" t="s">
        <v>16</v>
      </c>
      <c r="D7" s="1" t="s">
        <v>12</v>
      </c>
      <c r="E7" s="24">
        <v>2</v>
      </c>
      <c r="F7" s="25" t="s">
        <v>13</v>
      </c>
      <c r="G7" s="26">
        <v>2</v>
      </c>
      <c r="H7" s="24"/>
      <c r="I7" s="25"/>
      <c r="J7" s="26"/>
      <c r="K7" s="24"/>
      <c r="L7" s="25"/>
      <c r="M7" s="26"/>
      <c r="N7" s="24"/>
      <c r="O7" s="25"/>
      <c r="P7" s="26"/>
      <c r="Q7" s="27">
        <f>15*(E7+H7+K7+N7)</f>
        <v>30</v>
      </c>
      <c r="R7" s="28">
        <f>G7+J7+M7+P7</f>
        <v>2</v>
      </c>
    </row>
    <row r="8" spans="1:19" x14ac:dyDescent="0.25">
      <c r="A8" s="8" t="s">
        <v>183</v>
      </c>
      <c r="B8" s="12" t="s">
        <v>15</v>
      </c>
      <c r="C8" s="3" t="s">
        <v>16</v>
      </c>
      <c r="D8" s="4" t="s">
        <v>17</v>
      </c>
      <c r="E8" s="29">
        <v>2</v>
      </c>
      <c r="F8" s="30" t="s">
        <v>17</v>
      </c>
      <c r="G8" s="31">
        <v>2</v>
      </c>
      <c r="H8" s="29">
        <v>2</v>
      </c>
      <c r="I8" s="30" t="s">
        <v>17</v>
      </c>
      <c r="J8" s="31">
        <v>2</v>
      </c>
      <c r="K8" s="29"/>
      <c r="L8" s="30"/>
      <c r="M8" s="31"/>
      <c r="N8" s="29"/>
      <c r="O8" s="30"/>
      <c r="P8" s="31"/>
      <c r="Q8" s="32">
        <f t="shared" ref="Q8:Q15" si="0">15*(E8+H8+K8+N8)</f>
        <v>60</v>
      </c>
      <c r="R8" s="28">
        <f t="shared" ref="R8:R15" si="1">G8+J8+M8+P8</f>
        <v>4</v>
      </c>
    </row>
    <row r="9" spans="1:19" ht="15.75" thickBot="1" x14ac:dyDescent="0.3">
      <c r="A9" s="291" t="s">
        <v>177</v>
      </c>
      <c r="B9" s="17" t="s">
        <v>19</v>
      </c>
      <c r="C9" s="135" t="s">
        <v>16</v>
      </c>
      <c r="D9" s="137" t="s">
        <v>12</v>
      </c>
      <c r="E9" s="82"/>
      <c r="F9" s="83"/>
      <c r="G9" s="84"/>
      <c r="H9" s="82"/>
      <c r="I9" s="83"/>
      <c r="J9" s="84"/>
      <c r="K9" s="82">
        <v>2</v>
      </c>
      <c r="L9" s="83" t="s">
        <v>17</v>
      </c>
      <c r="M9" s="84">
        <v>2</v>
      </c>
      <c r="N9" s="82">
        <v>2</v>
      </c>
      <c r="O9" s="83" t="s">
        <v>17</v>
      </c>
      <c r="P9" s="84">
        <v>2</v>
      </c>
      <c r="Q9" s="36">
        <f t="shared" si="0"/>
        <v>60</v>
      </c>
      <c r="R9" s="37">
        <f t="shared" si="1"/>
        <v>4</v>
      </c>
    </row>
    <row r="10" spans="1:19" ht="14.45" customHeight="1" thickBot="1" x14ac:dyDescent="0.3">
      <c r="A10" s="309" t="s">
        <v>120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1"/>
    </row>
    <row r="11" spans="1:19" x14ac:dyDescent="0.25">
      <c r="A11" s="20" t="s">
        <v>180</v>
      </c>
      <c r="B11" s="15" t="s">
        <v>21</v>
      </c>
      <c r="C11" s="21" t="s">
        <v>16</v>
      </c>
      <c r="D11" s="1" t="s">
        <v>12</v>
      </c>
      <c r="E11" s="24">
        <v>2</v>
      </c>
      <c r="F11" s="25" t="s">
        <v>13</v>
      </c>
      <c r="G11" s="26">
        <v>3</v>
      </c>
      <c r="H11" s="24">
        <v>2</v>
      </c>
      <c r="I11" s="25" t="s">
        <v>13</v>
      </c>
      <c r="J11" s="26">
        <v>3</v>
      </c>
      <c r="K11" s="24"/>
      <c r="L11" s="25"/>
      <c r="M11" s="26"/>
      <c r="N11" s="24"/>
      <c r="O11" s="25"/>
      <c r="P11" s="26"/>
      <c r="Q11" s="27">
        <f t="shared" si="0"/>
        <v>60</v>
      </c>
      <c r="R11" s="28">
        <f t="shared" si="1"/>
        <v>6</v>
      </c>
    </row>
    <row r="12" spans="1:19" ht="25.5" x14ac:dyDescent="0.25">
      <c r="A12" s="10" t="s">
        <v>178</v>
      </c>
      <c r="B12" s="12" t="s">
        <v>57</v>
      </c>
      <c r="C12" s="3" t="s">
        <v>16</v>
      </c>
      <c r="D12" s="4" t="s">
        <v>17</v>
      </c>
      <c r="E12" s="29">
        <v>2</v>
      </c>
      <c r="F12" s="30" t="s">
        <v>17</v>
      </c>
      <c r="G12" s="31">
        <v>2</v>
      </c>
      <c r="H12" s="29">
        <v>2</v>
      </c>
      <c r="I12" s="30" t="s">
        <v>17</v>
      </c>
      <c r="J12" s="31">
        <v>2</v>
      </c>
      <c r="K12" s="29"/>
      <c r="L12" s="30"/>
      <c r="M12" s="31"/>
      <c r="N12" s="29"/>
      <c r="O12" s="30"/>
      <c r="P12" s="31"/>
      <c r="Q12" s="32">
        <f t="shared" si="0"/>
        <v>60</v>
      </c>
      <c r="R12" s="28">
        <f t="shared" si="1"/>
        <v>4</v>
      </c>
      <c r="S12" s="22" t="s">
        <v>56</v>
      </c>
    </row>
    <row r="13" spans="1:19" x14ac:dyDescent="0.25">
      <c r="A13" s="11" t="s">
        <v>121</v>
      </c>
      <c r="B13" s="12" t="s">
        <v>25</v>
      </c>
      <c r="C13" s="47" t="s">
        <v>16</v>
      </c>
      <c r="D13" s="114" t="s">
        <v>12</v>
      </c>
      <c r="E13" s="58">
        <v>1</v>
      </c>
      <c r="F13" s="56" t="s">
        <v>13</v>
      </c>
      <c r="G13" s="57">
        <v>1</v>
      </c>
      <c r="H13" s="58">
        <v>1</v>
      </c>
      <c r="I13" s="56" t="s">
        <v>13</v>
      </c>
      <c r="J13" s="57">
        <v>1</v>
      </c>
      <c r="K13" s="58">
        <v>1</v>
      </c>
      <c r="L13" s="56" t="s">
        <v>13</v>
      </c>
      <c r="M13" s="57">
        <v>1</v>
      </c>
      <c r="N13" s="58">
        <v>1</v>
      </c>
      <c r="O13" s="56" t="s">
        <v>13</v>
      </c>
      <c r="P13" s="57">
        <v>1</v>
      </c>
      <c r="Q13" s="101">
        <f>15*(E13+H13+K13+N13)</f>
        <v>60</v>
      </c>
      <c r="R13" s="90">
        <f>G13+J13+M13+P13</f>
        <v>4</v>
      </c>
    </row>
    <row r="14" spans="1:19" x14ac:dyDescent="0.25">
      <c r="A14" s="9" t="s">
        <v>122</v>
      </c>
      <c r="B14" s="12" t="s">
        <v>123</v>
      </c>
      <c r="C14" s="46" t="s">
        <v>16</v>
      </c>
      <c r="D14" s="104" t="s">
        <v>17</v>
      </c>
      <c r="E14" s="58">
        <v>2</v>
      </c>
      <c r="F14" s="56" t="s">
        <v>17</v>
      </c>
      <c r="G14" s="57">
        <v>2</v>
      </c>
      <c r="H14" s="58">
        <v>2</v>
      </c>
      <c r="I14" s="56" t="s">
        <v>17</v>
      </c>
      <c r="J14" s="57">
        <v>2</v>
      </c>
      <c r="K14" s="58">
        <v>2</v>
      </c>
      <c r="L14" s="56" t="s">
        <v>17</v>
      </c>
      <c r="M14" s="57">
        <v>2</v>
      </c>
      <c r="N14" s="58">
        <v>2</v>
      </c>
      <c r="O14" s="56" t="s">
        <v>17</v>
      </c>
      <c r="P14" s="57">
        <v>2</v>
      </c>
      <c r="Q14" s="101">
        <f>15*(E14+H14+K14+N14)</f>
        <v>120</v>
      </c>
      <c r="R14" s="90">
        <f>G14+J14+M14+P14</f>
        <v>8</v>
      </c>
    </row>
    <row r="15" spans="1:19" ht="15.75" thickBot="1" x14ac:dyDescent="0.3">
      <c r="A15" s="16" t="s">
        <v>181</v>
      </c>
      <c r="B15" s="12" t="s">
        <v>24</v>
      </c>
      <c r="C15" s="46" t="s">
        <v>16</v>
      </c>
      <c r="D15" s="104" t="s">
        <v>17</v>
      </c>
      <c r="E15" s="58">
        <v>2</v>
      </c>
      <c r="F15" s="56" t="s">
        <v>17</v>
      </c>
      <c r="G15" s="57">
        <v>2</v>
      </c>
      <c r="H15" s="58">
        <v>2</v>
      </c>
      <c r="I15" s="56" t="s">
        <v>17</v>
      </c>
      <c r="J15" s="57">
        <v>2</v>
      </c>
      <c r="K15" s="58"/>
      <c r="L15" s="56"/>
      <c r="M15" s="57"/>
      <c r="N15" s="58"/>
      <c r="O15" s="56"/>
      <c r="P15" s="57"/>
      <c r="Q15" s="109">
        <f t="shared" si="0"/>
        <v>60</v>
      </c>
      <c r="R15" s="90">
        <f t="shared" si="1"/>
        <v>4</v>
      </c>
      <c r="S15" s="22" t="s">
        <v>56</v>
      </c>
    </row>
    <row r="16" spans="1:19" ht="15.75" thickBot="1" x14ac:dyDescent="0.3">
      <c r="A16" s="295" t="s">
        <v>124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7"/>
    </row>
    <row r="17" spans="1:18" x14ac:dyDescent="0.25">
      <c r="A17" s="11" t="s">
        <v>125</v>
      </c>
      <c r="B17" s="45" t="s">
        <v>126</v>
      </c>
      <c r="C17" s="46" t="s">
        <v>16</v>
      </c>
      <c r="D17" s="104" t="s">
        <v>17</v>
      </c>
      <c r="E17" s="58">
        <v>2</v>
      </c>
      <c r="F17" s="56" t="s">
        <v>17</v>
      </c>
      <c r="G17" s="57">
        <v>3</v>
      </c>
      <c r="H17" s="58">
        <v>2</v>
      </c>
      <c r="I17" s="56" t="s">
        <v>17</v>
      </c>
      <c r="J17" s="57">
        <v>3</v>
      </c>
      <c r="K17" s="58">
        <v>2</v>
      </c>
      <c r="L17" s="56" t="s">
        <v>17</v>
      </c>
      <c r="M17" s="57">
        <v>3</v>
      </c>
      <c r="N17" s="58">
        <v>2</v>
      </c>
      <c r="O17" s="56" t="s">
        <v>17</v>
      </c>
      <c r="P17" s="57">
        <v>3</v>
      </c>
      <c r="Q17" s="101">
        <f t="shared" ref="Q17:Q26" si="2">15*(E17+H17+K17+N17)</f>
        <v>120</v>
      </c>
      <c r="R17" s="90">
        <f t="shared" ref="R17:R29" si="3">G17+J17+M17+P17</f>
        <v>12</v>
      </c>
    </row>
    <row r="18" spans="1:18" x14ac:dyDescent="0.25">
      <c r="A18" s="11" t="s">
        <v>127</v>
      </c>
      <c r="B18" s="12" t="s">
        <v>128</v>
      </c>
      <c r="C18" s="136"/>
      <c r="D18" s="104" t="s">
        <v>17</v>
      </c>
      <c r="E18" s="58">
        <v>2</v>
      </c>
      <c r="F18" s="56" t="s">
        <v>17</v>
      </c>
      <c r="G18" s="57">
        <v>2</v>
      </c>
      <c r="H18" s="58">
        <v>2</v>
      </c>
      <c r="I18" s="56" t="s">
        <v>17</v>
      </c>
      <c r="J18" s="57">
        <v>2</v>
      </c>
      <c r="K18" s="58"/>
      <c r="L18" s="56"/>
      <c r="M18" s="57"/>
      <c r="N18" s="58"/>
      <c r="O18" s="56"/>
      <c r="P18" s="57"/>
      <c r="Q18" s="101">
        <f t="shared" si="2"/>
        <v>60</v>
      </c>
      <c r="R18" s="90">
        <f t="shared" si="3"/>
        <v>4</v>
      </c>
    </row>
    <row r="19" spans="1:18" x14ac:dyDescent="0.25">
      <c r="A19" s="11" t="s">
        <v>129</v>
      </c>
      <c r="B19" s="12" t="s">
        <v>130</v>
      </c>
      <c r="C19" s="136"/>
      <c r="D19" s="104" t="s">
        <v>17</v>
      </c>
      <c r="E19" s="58">
        <v>2</v>
      </c>
      <c r="F19" s="56" t="s">
        <v>17</v>
      </c>
      <c r="G19" s="57">
        <v>2</v>
      </c>
      <c r="H19" s="58">
        <v>2</v>
      </c>
      <c r="I19" s="56" t="s">
        <v>17</v>
      </c>
      <c r="J19" s="57">
        <v>2</v>
      </c>
      <c r="K19" s="58">
        <v>2</v>
      </c>
      <c r="L19" s="56" t="s">
        <v>17</v>
      </c>
      <c r="M19" s="57">
        <v>2</v>
      </c>
      <c r="N19" s="58">
        <v>2</v>
      </c>
      <c r="O19" s="56" t="s">
        <v>17</v>
      </c>
      <c r="P19" s="57">
        <v>2</v>
      </c>
      <c r="Q19" s="101">
        <f t="shared" si="2"/>
        <v>120</v>
      </c>
      <c r="R19" s="90">
        <f t="shared" si="3"/>
        <v>8</v>
      </c>
    </row>
    <row r="20" spans="1:18" ht="23.25" x14ac:dyDescent="0.25">
      <c r="A20" s="20" t="s">
        <v>179</v>
      </c>
      <c r="B20" s="113" t="s">
        <v>103</v>
      </c>
      <c r="C20" s="138" t="s">
        <v>184</v>
      </c>
      <c r="D20" s="85"/>
      <c r="E20" s="24"/>
      <c r="F20" s="25"/>
      <c r="G20" s="26"/>
      <c r="H20" s="24"/>
      <c r="I20" s="25"/>
      <c r="J20" s="26"/>
      <c r="K20" s="238"/>
      <c r="L20" s="25" t="s">
        <v>17</v>
      </c>
      <c r="M20" s="26">
        <v>7</v>
      </c>
      <c r="N20" s="238"/>
      <c r="O20" s="25" t="s">
        <v>17</v>
      </c>
      <c r="P20" s="26">
        <v>8</v>
      </c>
      <c r="Q20" s="103">
        <v>30</v>
      </c>
      <c r="R20" s="102">
        <f>G20+J20+M20+P20</f>
        <v>15</v>
      </c>
    </row>
    <row r="21" spans="1:18" ht="15.75" thickBot="1" x14ac:dyDescent="0.3">
      <c r="A21" s="9" t="s">
        <v>131</v>
      </c>
      <c r="B21" s="12" t="s">
        <v>132</v>
      </c>
      <c r="C21" s="46" t="s">
        <v>16</v>
      </c>
      <c r="D21" s="104" t="s">
        <v>17</v>
      </c>
      <c r="E21" s="58">
        <v>1</v>
      </c>
      <c r="F21" s="56" t="s">
        <v>17</v>
      </c>
      <c r="G21" s="57">
        <v>1</v>
      </c>
      <c r="H21" s="58">
        <v>1</v>
      </c>
      <c r="I21" s="56" t="s">
        <v>17</v>
      </c>
      <c r="J21" s="57">
        <v>1</v>
      </c>
      <c r="K21" s="58">
        <v>1</v>
      </c>
      <c r="L21" s="56" t="s">
        <v>17</v>
      </c>
      <c r="M21" s="57">
        <v>1</v>
      </c>
      <c r="N21" s="58">
        <v>1</v>
      </c>
      <c r="O21" s="56" t="s">
        <v>17</v>
      </c>
      <c r="P21" s="57">
        <v>1</v>
      </c>
      <c r="Q21" s="101">
        <f>15*(E21+H21+K21+N21)</f>
        <v>60</v>
      </c>
      <c r="R21" s="90">
        <f>G21+J21+M21+P21</f>
        <v>4</v>
      </c>
    </row>
    <row r="22" spans="1:18" ht="15.75" thickBot="1" x14ac:dyDescent="0.3">
      <c r="A22" s="295" t="s">
        <v>134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7"/>
    </row>
    <row r="23" spans="1:18" x14ac:dyDescent="0.25">
      <c r="A23" s="11" t="s">
        <v>135</v>
      </c>
      <c r="B23" s="12" t="s">
        <v>62</v>
      </c>
      <c r="C23" s="47"/>
      <c r="D23" s="114" t="s">
        <v>17</v>
      </c>
      <c r="E23" s="58">
        <v>1</v>
      </c>
      <c r="F23" s="56" t="s">
        <v>17</v>
      </c>
      <c r="G23" s="57">
        <v>1</v>
      </c>
      <c r="H23" s="58">
        <v>1</v>
      </c>
      <c r="I23" s="56" t="s">
        <v>17</v>
      </c>
      <c r="J23" s="57">
        <v>1</v>
      </c>
      <c r="K23" s="58">
        <v>1</v>
      </c>
      <c r="L23" s="56" t="s">
        <v>17</v>
      </c>
      <c r="M23" s="57">
        <v>1</v>
      </c>
      <c r="N23" s="58">
        <v>1</v>
      </c>
      <c r="O23" s="56" t="s">
        <v>17</v>
      </c>
      <c r="P23" s="57">
        <v>1</v>
      </c>
      <c r="Q23" s="101">
        <f t="shared" si="2"/>
        <v>60</v>
      </c>
      <c r="R23" s="90">
        <f t="shared" si="3"/>
        <v>4</v>
      </c>
    </row>
    <row r="24" spans="1:18" x14ac:dyDescent="0.25">
      <c r="A24" s="11" t="s">
        <v>136</v>
      </c>
      <c r="B24" s="12" t="s">
        <v>137</v>
      </c>
      <c r="C24" s="46"/>
      <c r="D24" s="114" t="s">
        <v>17</v>
      </c>
      <c r="E24" s="58">
        <v>1</v>
      </c>
      <c r="F24" s="56" t="s">
        <v>17</v>
      </c>
      <c r="G24" s="57">
        <v>2</v>
      </c>
      <c r="H24" s="58">
        <v>1</v>
      </c>
      <c r="I24" s="56" t="s">
        <v>17</v>
      </c>
      <c r="J24" s="57">
        <v>2</v>
      </c>
      <c r="K24" s="58">
        <v>1</v>
      </c>
      <c r="L24" s="56" t="s">
        <v>17</v>
      </c>
      <c r="M24" s="57">
        <v>2</v>
      </c>
      <c r="N24" s="58">
        <v>1</v>
      </c>
      <c r="O24" s="56" t="s">
        <v>17</v>
      </c>
      <c r="P24" s="57">
        <v>2</v>
      </c>
      <c r="Q24" s="101">
        <f t="shared" si="2"/>
        <v>60</v>
      </c>
      <c r="R24" s="90">
        <f t="shared" si="3"/>
        <v>8</v>
      </c>
    </row>
    <row r="25" spans="1:18" x14ac:dyDescent="0.25">
      <c r="A25" s="9" t="s">
        <v>138</v>
      </c>
      <c r="B25" s="12" t="s">
        <v>78</v>
      </c>
      <c r="C25" s="47"/>
      <c r="D25" s="114" t="s">
        <v>17</v>
      </c>
      <c r="E25" s="58">
        <v>2</v>
      </c>
      <c r="F25" s="56" t="s">
        <v>17</v>
      </c>
      <c r="G25" s="57">
        <v>2</v>
      </c>
      <c r="H25" s="58">
        <v>2</v>
      </c>
      <c r="I25" s="56" t="s">
        <v>17</v>
      </c>
      <c r="J25" s="57">
        <v>2</v>
      </c>
      <c r="K25" s="58">
        <v>2</v>
      </c>
      <c r="L25" s="56" t="s">
        <v>17</v>
      </c>
      <c r="M25" s="57">
        <v>2</v>
      </c>
      <c r="N25" s="58">
        <v>2</v>
      </c>
      <c r="O25" s="56" t="s">
        <v>17</v>
      </c>
      <c r="P25" s="57">
        <v>2</v>
      </c>
      <c r="Q25" s="101">
        <f t="shared" si="2"/>
        <v>120</v>
      </c>
      <c r="R25" s="90">
        <f t="shared" si="3"/>
        <v>8</v>
      </c>
    </row>
    <row r="26" spans="1:18" ht="15.75" thickBot="1" x14ac:dyDescent="0.3">
      <c r="A26" s="292" t="s">
        <v>139</v>
      </c>
      <c r="B26" s="117" t="s">
        <v>140</v>
      </c>
      <c r="C26" s="130"/>
      <c r="D26" s="131" t="s">
        <v>17</v>
      </c>
      <c r="E26" s="119">
        <v>1</v>
      </c>
      <c r="F26" s="120" t="s">
        <v>17</v>
      </c>
      <c r="G26" s="121">
        <v>2</v>
      </c>
      <c r="H26" s="119">
        <v>1</v>
      </c>
      <c r="I26" s="120" t="s">
        <v>17</v>
      </c>
      <c r="J26" s="121">
        <v>2</v>
      </c>
      <c r="K26" s="119">
        <v>1</v>
      </c>
      <c r="L26" s="120" t="s">
        <v>17</v>
      </c>
      <c r="M26" s="121">
        <v>2</v>
      </c>
      <c r="N26" s="119">
        <v>1</v>
      </c>
      <c r="O26" s="120" t="s">
        <v>17</v>
      </c>
      <c r="P26" s="121">
        <v>2</v>
      </c>
      <c r="Q26" s="127">
        <f t="shared" si="2"/>
        <v>60</v>
      </c>
      <c r="R26" s="122">
        <f t="shared" si="3"/>
        <v>8</v>
      </c>
    </row>
    <row r="27" spans="1:18" x14ac:dyDescent="0.25">
      <c r="A27" s="240" t="s">
        <v>133</v>
      </c>
      <c r="B27" s="12" t="s">
        <v>86</v>
      </c>
      <c r="C27" s="47"/>
      <c r="D27" s="114"/>
      <c r="E27" s="58"/>
      <c r="F27" s="56"/>
      <c r="G27" s="57">
        <v>1</v>
      </c>
      <c r="H27" s="58"/>
      <c r="I27" s="56"/>
      <c r="J27" s="57"/>
      <c r="K27" s="58"/>
      <c r="L27" s="56"/>
      <c r="M27" s="57">
        <v>3</v>
      </c>
      <c r="N27" s="58"/>
      <c r="O27" s="56"/>
      <c r="P27" s="57"/>
      <c r="Q27" s="101">
        <f>15*(E27+H27+K27+N27)</f>
        <v>0</v>
      </c>
      <c r="R27" s="90">
        <f>G27+J27+M27+P27</f>
        <v>4</v>
      </c>
    </row>
    <row r="28" spans="1:18" x14ac:dyDescent="0.25">
      <c r="A28" s="239"/>
      <c r="B28" s="12" t="s">
        <v>87</v>
      </c>
      <c r="C28" s="59"/>
      <c r="D28" s="104"/>
      <c r="E28" s="58"/>
      <c r="F28" s="56"/>
      <c r="G28" s="57"/>
      <c r="H28" s="58"/>
      <c r="I28" s="56"/>
      <c r="J28" s="57">
        <v>3</v>
      </c>
      <c r="K28" s="58"/>
      <c r="L28" s="56"/>
      <c r="M28" s="57">
        <v>3</v>
      </c>
      <c r="N28" s="58"/>
      <c r="O28" s="56"/>
      <c r="P28" s="57">
        <v>3</v>
      </c>
      <c r="Q28" s="129" t="s">
        <v>56</v>
      </c>
      <c r="R28" s="231">
        <f t="shared" si="3"/>
        <v>9</v>
      </c>
    </row>
    <row r="29" spans="1:18" ht="14.45" customHeight="1" thickBot="1" x14ac:dyDescent="0.3">
      <c r="A29" s="241"/>
      <c r="B29" s="97" t="s">
        <v>104</v>
      </c>
      <c r="C29" s="96"/>
      <c r="D29" s="96"/>
      <c r="E29" s="95"/>
      <c r="F29" s="93"/>
      <c r="G29" s="92"/>
      <c r="H29" s="94"/>
      <c r="I29" s="93"/>
      <c r="J29" s="92"/>
      <c r="K29" s="94"/>
      <c r="L29" s="93"/>
      <c r="M29" s="92"/>
      <c r="N29" s="94"/>
      <c r="O29" s="93" t="s">
        <v>73</v>
      </c>
      <c r="P29" s="92"/>
      <c r="Q29" s="91"/>
      <c r="R29" s="90">
        <f t="shared" si="3"/>
        <v>0</v>
      </c>
    </row>
    <row r="30" spans="1:18" ht="15.75" thickBot="1" x14ac:dyDescent="0.3">
      <c r="A30" s="298" t="s">
        <v>33</v>
      </c>
      <c r="B30" s="299"/>
      <c r="C30" s="72"/>
      <c r="D30" s="79"/>
      <c r="E30" s="125">
        <f>SUM(E7:E29)</f>
        <v>25</v>
      </c>
      <c r="F30" s="74"/>
      <c r="G30" s="75">
        <f>SUM(G7:G29)</f>
        <v>30</v>
      </c>
      <c r="H30" s="125">
        <f>SUM(H7:H29)</f>
        <v>23</v>
      </c>
      <c r="I30" s="74"/>
      <c r="J30" s="75">
        <f>SUM(J7:J29)</f>
        <v>30</v>
      </c>
      <c r="K30" s="125">
        <f>SUM(K7:K29)</f>
        <v>15</v>
      </c>
      <c r="L30" s="74"/>
      <c r="M30" s="75">
        <f>SUM(M7:M29)</f>
        <v>31</v>
      </c>
      <c r="N30" s="125">
        <f>SUM(N7:N29)</f>
        <v>15</v>
      </c>
      <c r="O30" s="74"/>
      <c r="P30" s="75">
        <f>SUM(P7:P29)</f>
        <v>29</v>
      </c>
      <c r="Q30" s="80">
        <f>SUM(Q7:Q29)</f>
        <v>1200</v>
      </c>
      <c r="R30" s="80">
        <f>SUM(R7:R29)</f>
        <v>120</v>
      </c>
    </row>
    <row r="31" spans="1:18" x14ac:dyDescent="0.25">
      <c r="A31" s="282"/>
      <c r="B31" s="283" t="s">
        <v>174</v>
      </c>
      <c r="C31" s="232"/>
      <c r="D31" s="232" t="s">
        <v>17</v>
      </c>
      <c r="E31" s="232">
        <v>2</v>
      </c>
      <c r="F31" s="232" t="s">
        <v>17</v>
      </c>
      <c r="G31" s="232">
        <v>1</v>
      </c>
      <c r="H31" s="232">
        <v>2</v>
      </c>
      <c r="I31" s="232" t="s">
        <v>17</v>
      </c>
      <c r="J31" s="232">
        <v>1</v>
      </c>
      <c r="K31" s="232"/>
      <c r="L31" s="232"/>
      <c r="M31" s="232"/>
      <c r="N31" s="232"/>
      <c r="O31" s="232"/>
      <c r="P31" s="232"/>
      <c r="Q31" s="232">
        <v>60</v>
      </c>
      <c r="R31" s="284">
        <f>G31+J31+M31+P31</f>
        <v>2</v>
      </c>
    </row>
    <row r="32" spans="1:18" ht="15.75" thickBot="1" x14ac:dyDescent="0.3">
      <c r="A32" s="288"/>
      <c r="B32" s="289" t="s">
        <v>175</v>
      </c>
      <c r="C32" s="285"/>
      <c r="D32" s="290"/>
      <c r="E32" s="290"/>
      <c r="F32" s="290"/>
      <c r="G32" s="290">
        <v>1</v>
      </c>
      <c r="H32" s="290"/>
      <c r="I32" s="290"/>
      <c r="J32" s="290"/>
      <c r="K32" s="286"/>
      <c r="L32" s="286"/>
      <c r="M32" s="286"/>
      <c r="N32" s="286"/>
      <c r="O32" s="286"/>
      <c r="P32" s="286"/>
      <c r="Q32" s="286"/>
      <c r="R32" s="287">
        <f>G32</f>
        <v>1</v>
      </c>
    </row>
    <row r="33" spans="1:19" x14ac:dyDescent="0.25">
      <c r="A33" s="242"/>
      <c r="B33" s="89"/>
      <c r="C33" s="88"/>
      <c r="D33" s="88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9" x14ac:dyDescent="0.25">
      <c r="A34" s="6" t="s">
        <v>35</v>
      </c>
    </row>
    <row r="35" spans="1:19" x14ac:dyDescent="0.25">
      <c r="A35" s="6" t="s">
        <v>36</v>
      </c>
      <c r="S35" s="22" t="s">
        <v>56</v>
      </c>
    </row>
    <row r="36" spans="1:19" x14ac:dyDescent="0.25">
      <c r="A36" s="6" t="s">
        <v>37</v>
      </c>
    </row>
    <row r="37" spans="1:19" x14ac:dyDescent="0.25">
      <c r="A37" s="300" t="s">
        <v>117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</row>
    <row r="38" spans="1:19" x14ac:dyDescent="0.25">
      <c r="A38" s="6" t="s">
        <v>116</v>
      </c>
    </row>
    <row r="39" spans="1:19" x14ac:dyDescent="0.25">
      <c r="A39" s="6" t="s">
        <v>38</v>
      </c>
    </row>
    <row r="40" spans="1:19" x14ac:dyDescent="0.25">
      <c r="A40" s="6" t="s">
        <v>39</v>
      </c>
    </row>
    <row r="41" spans="1:19" x14ac:dyDescent="0.25">
      <c r="A41" s="294" t="s">
        <v>176</v>
      </c>
    </row>
    <row r="42" spans="1:19" x14ac:dyDescent="0.25">
      <c r="A42" s="5" t="s">
        <v>41</v>
      </c>
      <c r="D42" s="41"/>
    </row>
    <row r="43" spans="1:19" x14ac:dyDescent="0.25">
      <c r="A43" s="6" t="s">
        <v>42</v>
      </c>
      <c r="D43" s="41"/>
      <c r="K43" s="6" t="s">
        <v>43</v>
      </c>
      <c r="L43" s="6"/>
      <c r="P43" s="6" t="s">
        <v>44</v>
      </c>
    </row>
    <row r="44" spans="1:19" x14ac:dyDescent="0.25">
      <c r="A44" s="6" t="s">
        <v>58</v>
      </c>
      <c r="E44" s="6"/>
      <c r="K44" s="6" t="s">
        <v>101</v>
      </c>
      <c r="L44" s="6"/>
      <c r="P44" s="6" t="s">
        <v>46</v>
      </c>
    </row>
    <row r="45" spans="1:19" x14ac:dyDescent="0.25">
      <c r="A45" s="6" t="s">
        <v>47</v>
      </c>
      <c r="E45" s="6"/>
      <c r="K45" s="6" t="s">
        <v>48</v>
      </c>
      <c r="L45" s="6"/>
      <c r="P45" s="6" t="s">
        <v>67</v>
      </c>
    </row>
    <row r="46" spans="1:19" x14ac:dyDescent="0.25">
      <c r="A46" s="6" t="s">
        <v>50</v>
      </c>
      <c r="E46" s="6"/>
      <c r="K46" s="6" t="s">
        <v>51</v>
      </c>
      <c r="P46" s="6"/>
    </row>
    <row r="47" spans="1:19" x14ac:dyDescent="0.25">
      <c r="A47" s="42" t="s">
        <v>59</v>
      </c>
      <c r="D47" s="6"/>
      <c r="E47" s="6"/>
      <c r="J47" s="6"/>
      <c r="K47" s="6"/>
      <c r="L47" s="6"/>
      <c r="P47" s="6"/>
    </row>
    <row r="48" spans="1:19" x14ac:dyDescent="0.25">
      <c r="D48" s="41"/>
    </row>
  </sheetData>
  <sheetProtection sheet="1" objects="1" scenarios="1" selectLockedCells="1" selectUnlockedCells="1"/>
  <mergeCells count="19">
    <mergeCell ref="A1:R1"/>
    <mergeCell ref="A2:R2"/>
    <mergeCell ref="A3:R3"/>
    <mergeCell ref="A4:A5"/>
    <mergeCell ref="B4:B5"/>
    <mergeCell ref="C4:C5"/>
    <mergeCell ref="D4:D5"/>
    <mergeCell ref="E4:G4"/>
    <mergeCell ref="H4:J4"/>
    <mergeCell ref="K4:M4"/>
    <mergeCell ref="A22:R22"/>
    <mergeCell ref="A30:B30"/>
    <mergeCell ref="A37:R37"/>
    <mergeCell ref="N4:P4"/>
    <mergeCell ref="Q4:Q5"/>
    <mergeCell ref="R4:R5"/>
    <mergeCell ref="A6:R6"/>
    <mergeCell ref="A10:R10"/>
    <mergeCell ref="A16:R16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zoomScaleNormal="100" workbookViewId="0">
      <selection activeCell="A40" sqref="A40"/>
    </sheetView>
  </sheetViews>
  <sheetFormatPr defaultColWidth="8.85546875" defaultRowHeight="15" x14ac:dyDescent="0.25"/>
  <cols>
    <col min="1" max="1" width="24" style="22" customWidth="1"/>
    <col min="2" max="2" width="42.140625" style="22" bestFit="1" customWidth="1"/>
    <col min="3" max="3" width="13.28515625" style="22" customWidth="1"/>
    <col min="4" max="4" width="7.140625" style="22" customWidth="1"/>
    <col min="5" max="16" width="4.85546875" style="22" customWidth="1"/>
    <col min="17" max="17" width="7" style="22" customWidth="1"/>
    <col min="18" max="18" width="6.42578125" style="22" customWidth="1"/>
    <col min="19" max="16384" width="8.85546875" style="22"/>
  </cols>
  <sheetData>
    <row r="1" spans="1:21" ht="15.75" customHeight="1" thickBot="1" x14ac:dyDescent="0.3">
      <c r="A1" s="312" t="s">
        <v>69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4"/>
    </row>
    <row r="2" spans="1:21" ht="15.75" thickBot="1" x14ac:dyDescent="0.3">
      <c r="A2" s="315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7"/>
    </row>
    <row r="3" spans="1:21" ht="15.75" thickBot="1" x14ac:dyDescent="0.3">
      <c r="A3" s="335" t="s">
        <v>141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7"/>
    </row>
    <row r="4" spans="1:21" ht="15.75" thickBot="1" x14ac:dyDescent="0.3">
      <c r="A4" s="338" t="s">
        <v>2</v>
      </c>
      <c r="B4" s="340" t="s">
        <v>3</v>
      </c>
      <c r="C4" s="342" t="s">
        <v>4</v>
      </c>
      <c r="D4" s="344" t="s">
        <v>5</v>
      </c>
      <c r="E4" s="330" t="s">
        <v>6</v>
      </c>
      <c r="F4" s="331"/>
      <c r="G4" s="332"/>
      <c r="H4" s="330" t="s">
        <v>7</v>
      </c>
      <c r="I4" s="331"/>
      <c r="J4" s="332"/>
      <c r="K4" s="330" t="s">
        <v>8</v>
      </c>
      <c r="L4" s="331"/>
      <c r="M4" s="332"/>
      <c r="N4" s="330" t="s">
        <v>9</v>
      </c>
      <c r="O4" s="331"/>
      <c r="P4" s="332"/>
      <c r="Q4" s="333" t="s">
        <v>52</v>
      </c>
      <c r="R4" s="333" t="s">
        <v>53</v>
      </c>
    </row>
    <row r="5" spans="1:21" ht="15.75" thickBot="1" x14ac:dyDescent="0.3">
      <c r="A5" s="339"/>
      <c r="B5" s="341"/>
      <c r="C5" s="343"/>
      <c r="D5" s="345"/>
      <c r="E5" s="140" t="s">
        <v>52</v>
      </c>
      <c r="F5" s="141"/>
      <c r="G5" s="141" t="s">
        <v>53</v>
      </c>
      <c r="H5" s="140" t="s">
        <v>52</v>
      </c>
      <c r="I5" s="141"/>
      <c r="J5" s="141" t="s">
        <v>53</v>
      </c>
      <c r="K5" s="140" t="s">
        <v>52</v>
      </c>
      <c r="L5" s="141"/>
      <c r="M5" s="141" t="s">
        <v>53</v>
      </c>
      <c r="N5" s="140" t="s">
        <v>52</v>
      </c>
      <c r="O5" s="141"/>
      <c r="P5" s="141" t="s">
        <v>53</v>
      </c>
      <c r="Q5" s="334"/>
      <c r="R5" s="334"/>
    </row>
    <row r="6" spans="1:21" ht="15" customHeight="1" thickBot="1" x14ac:dyDescent="0.3">
      <c r="A6" s="306" t="s">
        <v>99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8"/>
    </row>
    <row r="7" spans="1:21" x14ac:dyDescent="0.25">
      <c r="A7" s="267" t="s">
        <v>162</v>
      </c>
      <c r="B7" s="15" t="s">
        <v>11</v>
      </c>
      <c r="C7" s="46" t="s">
        <v>16</v>
      </c>
      <c r="D7" s="107" t="s">
        <v>12</v>
      </c>
      <c r="E7" s="53">
        <v>2</v>
      </c>
      <c r="F7" s="106" t="s">
        <v>13</v>
      </c>
      <c r="G7" s="105">
        <v>2</v>
      </c>
      <c r="H7" s="53"/>
      <c r="I7" s="106"/>
      <c r="J7" s="105"/>
      <c r="K7" s="53"/>
      <c r="L7" s="106"/>
      <c r="M7" s="105"/>
      <c r="N7" s="53"/>
      <c r="O7" s="106"/>
      <c r="P7" s="105"/>
      <c r="Q7" s="142">
        <f>15*(E7+H7+K7+N7)</f>
        <v>30</v>
      </c>
      <c r="R7" s="143">
        <f>G7+J7+M7+P7</f>
        <v>2</v>
      </c>
    </row>
    <row r="8" spans="1:21" x14ac:dyDescent="0.25">
      <c r="A8" s="268" t="s">
        <v>161</v>
      </c>
      <c r="B8" s="12" t="s">
        <v>15</v>
      </c>
      <c r="C8" s="46" t="s">
        <v>16</v>
      </c>
      <c r="D8" s="104" t="s">
        <v>17</v>
      </c>
      <c r="E8" s="58">
        <v>2</v>
      </c>
      <c r="F8" s="56" t="s">
        <v>17</v>
      </c>
      <c r="G8" s="57">
        <v>2</v>
      </c>
      <c r="H8" s="58">
        <v>2</v>
      </c>
      <c r="I8" s="56" t="s">
        <v>17</v>
      </c>
      <c r="J8" s="57">
        <v>2</v>
      </c>
      <c r="K8" s="58"/>
      <c r="L8" s="56"/>
      <c r="M8" s="57"/>
      <c r="N8" s="58"/>
      <c r="O8" s="56"/>
      <c r="P8" s="57"/>
      <c r="Q8" s="115">
        <f t="shared" ref="Q8:Q13" si="0">15*(E8+H8+K8+N8)</f>
        <v>60</v>
      </c>
      <c r="R8" s="143">
        <f t="shared" ref="R8:R13" si="1">G8+J8+M8+P8</f>
        <v>4</v>
      </c>
    </row>
    <row r="9" spans="1:21" ht="15.75" thickBot="1" x14ac:dyDescent="0.3">
      <c r="A9" s="262" t="s">
        <v>152</v>
      </c>
      <c r="B9" s="17" t="s">
        <v>19</v>
      </c>
      <c r="C9" s="136" t="s">
        <v>16</v>
      </c>
      <c r="D9" s="110" t="s">
        <v>12</v>
      </c>
      <c r="E9" s="71"/>
      <c r="F9" s="69"/>
      <c r="G9" s="70"/>
      <c r="H9" s="71"/>
      <c r="I9" s="69"/>
      <c r="J9" s="70"/>
      <c r="K9" s="71">
        <v>2</v>
      </c>
      <c r="L9" s="69" t="s">
        <v>17</v>
      </c>
      <c r="M9" s="70">
        <v>2</v>
      </c>
      <c r="N9" s="71">
        <v>2</v>
      </c>
      <c r="O9" s="69" t="s">
        <v>17</v>
      </c>
      <c r="P9" s="70">
        <v>2</v>
      </c>
      <c r="Q9" s="91">
        <f t="shared" si="0"/>
        <v>60</v>
      </c>
      <c r="R9" s="144">
        <f t="shared" si="1"/>
        <v>4</v>
      </c>
    </row>
    <row r="10" spans="1:21" ht="14.45" customHeight="1" thickBot="1" x14ac:dyDescent="0.3">
      <c r="A10" s="309" t="s">
        <v>55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1"/>
    </row>
    <row r="11" spans="1:21" x14ac:dyDescent="0.25">
      <c r="A11" s="264" t="s">
        <v>159</v>
      </c>
      <c r="B11" s="15" t="s">
        <v>21</v>
      </c>
      <c r="C11" s="108" t="s">
        <v>16</v>
      </c>
      <c r="D11" s="107" t="s">
        <v>12</v>
      </c>
      <c r="E11" s="53">
        <v>2</v>
      </c>
      <c r="F11" s="106" t="s">
        <v>13</v>
      </c>
      <c r="G11" s="105">
        <v>3</v>
      </c>
      <c r="H11" s="53">
        <v>2</v>
      </c>
      <c r="I11" s="106" t="s">
        <v>13</v>
      </c>
      <c r="J11" s="105">
        <v>3</v>
      </c>
      <c r="K11" s="53"/>
      <c r="L11" s="106"/>
      <c r="M11" s="105"/>
      <c r="N11" s="53"/>
      <c r="O11" s="106"/>
      <c r="P11" s="105"/>
      <c r="Q11" s="142">
        <f t="shared" si="0"/>
        <v>60</v>
      </c>
      <c r="R11" s="143">
        <f t="shared" si="1"/>
        <v>6</v>
      </c>
    </row>
    <row r="12" spans="1:21" ht="26.25" x14ac:dyDescent="0.25">
      <c r="A12" s="272" t="s">
        <v>165</v>
      </c>
      <c r="B12" s="12" t="s">
        <v>57</v>
      </c>
      <c r="C12" s="46" t="s">
        <v>16</v>
      </c>
      <c r="D12" s="104" t="s">
        <v>17</v>
      </c>
      <c r="E12" s="58">
        <v>2</v>
      </c>
      <c r="F12" s="56" t="s">
        <v>17</v>
      </c>
      <c r="G12" s="57">
        <v>2</v>
      </c>
      <c r="H12" s="58">
        <v>2</v>
      </c>
      <c r="I12" s="56" t="s">
        <v>17</v>
      </c>
      <c r="J12" s="57">
        <v>2</v>
      </c>
      <c r="K12" s="58"/>
      <c r="L12" s="56"/>
      <c r="M12" s="57"/>
      <c r="N12" s="58"/>
      <c r="O12" s="56"/>
      <c r="P12" s="57"/>
      <c r="Q12" s="115">
        <f t="shared" si="0"/>
        <v>60</v>
      </c>
      <c r="R12" s="143">
        <f t="shared" si="1"/>
        <v>4</v>
      </c>
      <c r="U12" s="22" t="s">
        <v>56</v>
      </c>
    </row>
    <row r="13" spans="1:21" ht="15.75" thickBot="1" x14ac:dyDescent="0.3">
      <c r="A13" s="262" t="s">
        <v>160</v>
      </c>
      <c r="B13" s="12" t="s">
        <v>24</v>
      </c>
      <c r="C13" s="46" t="s">
        <v>16</v>
      </c>
      <c r="D13" s="104" t="s">
        <v>17</v>
      </c>
      <c r="E13" s="58">
        <v>2</v>
      </c>
      <c r="F13" s="56" t="s">
        <v>17</v>
      </c>
      <c r="G13" s="57">
        <v>2</v>
      </c>
      <c r="H13" s="58">
        <v>2</v>
      </c>
      <c r="I13" s="56" t="s">
        <v>17</v>
      </c>
      <c r="J13" s="57">
        <v>2</v>
      </c>
      <c r="K13" s="58"/>
      <c r="L13" s="56"/>
      <c r="M13" s="57"/>
      <c r="N13" s="58"/>
      <c r="O13" s="56"/>
      <c r="P13" s="57"/>
      <c r="Q13" s="91">
        <f t="shared" si="0"/>
        <v>60</v>
      </c>
      <c r="R13" s="143">
        <f t="shared" si="1"/>
        <v>4</v>
      </c>
    </row>
    <row r="14" spans="1:21" ht="15.75" thickBot="1" x14ac:dyDescent="0.3">
      <c r="A14" s="295" t="s">
        <v>143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7"/>
    </row>
    <row r="15" spans="1:21" x14ac:dyDescent="0.25">
      <c r="A15" s="126" t="s">
        <v>163</v>
      </c>
      <c r="B15" s="45" t="s">
        <v>60</v>
      </c>
      <c r="C15" s="48" t="s">
        <v>16</v>
      </c>
      <c r="D15" s="112" t="s">
        <v>17</v>
      </c>
      <c r="E15" s="52">
        <v>2</v>
      </c>
      <c r="F15" s="50" t="s">
        <v>13</v>
      </c>
      <c r="G15" s="51">
        <v>7</v>
      </c>
      <c r="H15" s="52">
        <v>2</v>
      </c>
      <c r="I15" s="50" t="s">
        <v>13</v>
      </c>
      <c r="J15" s="51">
        <v>7</v>
      </c>
      <c r="K15" s="52">
        <v>2</v>
      </c>
      <c r="L15" s="50" t="s">
        <v>13</v>
      </c>
      <c r="M15" s="51">
        <v>7</v>
      </c>
      <c r="N15" s="52">
        <v>2</v>
      </c>
      <c r="O15" s="48" t="s">
        <v>17</v>
      </c>
      <c r="P15" s="51">
        <v>7</v>
      </c>
      <c r="Q15" s="115">
        <f t="shared" ref="Q15:Q21" si="2">15*(E15+H15+K15+N15)</f>
        <v>120</v>
      </c>
      <c r="R15" s="143">
        <f t="shared" ref="R15:R27" si="3">G15+J15+M15+P15</f>
        <v>28</v>
      </c>
    </row>
    <row r="16" spans="1:21" x14ac:dyDescent="0.25">
      <c r="A16" s="265" t="s">
        <v>61</v>
      </c>
      <c r="B16" s="167" t="s">
        <v>62</v>
      </c>
      <c r="C16" s="168"/>
      <c r="D16" s="166" t="s">
        <v>17</v>
      </c>
      <c r="E16" s="161">
        <v>2</v>
      </c>
      <c r="F16" s="162" t="s">
        <v>17</v>
      </c>
      <c r="G16" s="163">
        <v>1</v>
      </c>
      <c r="H16" s="161">
        <v>2</v>
      </c>
      <c r="I16" s="162" t="s">
        <v>17</v>
      </c>
      <c r="J16" s="163">
        <v>1</v>
      </c>
      <c r="K16" s="161">
        <v>2</v>
      </c>
      <c r="L16" s="162" t="s">
        <v>17</v>
      </c>
      <c r="M16" s="163">
        <v>1</v>
      </c>
      <c r="N16" s="161">
        <v>2</v>
      </c>
      <c r="O16" s="162" t="s">
        <v>17</v>
      </c>
      <c r="P16" s="163">
        <v>1</v>
      </c>
      <c r="Q16" s="164">
        <f t="shared" si="2"/>
        <v>120</v>
      </c>
      <c r="R16" s="165">
        <f t="shared" si="3"/>
        <v>4</v>
      </c>
    </row>
    <row r="17" spans="1:20" x14ac:dyDescent="0.25">
      <c r="A17" s="265" t="s">
        <v>164</v>
      </c>
      <c r="B17" s="167" t="s">
        <v>63</v>
      </c>
      <c r="C17" s="136"/>
      <c r="D17" s="166" t="s">
        <v>17</v>
      </c>
      <c r="E17" s="161">
        <v>3</v>
      </c>
      <c r="F17" s="162" t="s">
        <v>17</v>
      </c>
      <c r="G17" s="163">
        <v>2</v>
      </c>
      <c r="H17" s="161">
        <v>3</v>
      </c>
      <c r="I17" s="162" t="s">
        <v>17</v>
      </c>
      <c r="J17" s="163">
        <v>2</v>
      </c>
      <c r="K17" s="161">
        <v>3</v>
      </c>
      <c r="L17" s="162" t="s">
        <v>17</v>
      </c>
      <c r="M17" s="163">
        <v>2</v>
      </c>
      <c r="N17" s="161">
        <v>3</v>
      </c>
      <c r="O17" s="162" t="s">
        <v>17</v>
      </c>
      <c r="P17" s="163">
        <v>2</v>
      </c>
      <c r="Q17" s="164">
        <f t="shared" si="2"/>
        <v>180</v>
      </c>
      <c r="R17" s="165">
        <f t="shared" si="3"/>
        <v>8</v>
      </c>
      <c r="T17" s="22" t="s">
        <v>56</v>
      </c>
    </row>
    <row r="18" spans="1:20" x14ac:dyDescent="0.25">
      <c r="A18" s="265" t="s">
        <v>108</v>
      </c>
      <c r="B18" s="167" t="s">
        <v>64</v>
      </c>
      <c r="C18" s="136"/>
      <c r="D18" s="166" t="s">
        <v>17</v>
      </c>
      <c r="E18" s="161"/>
      <c r="F18" s="162"/>
      <c r="G18" s="163"/>
      <c r="H18" s="161"/>
      <c r="I18" s="162"/>
      <c r="J18" s="163"/>
      <c r="K18" s="161">
        <v>2</v>
      </c>
      <c r="L18" s="162" t="s">
        <v>17</v>
      </c>
      <c r="M18" s="163">
        <v>1</v>
      </c>
      <c r="N18" s="161">
        <v>2</v>
      </c>
      <c r="O18" s="162" t="s">
        <v>17</v>
      </c>
      <c r="P18" s="163">
        <v>1</v>
      </c>
      <c r="Q18" s="164">
        <f t="shared" si="2"/>
        <v>60</v>
      </c>
      <c r="R18" s="165">
        <f t="shared" si="3"/>
        <v>2</v>
      </c>
      <c r="T18" s="22" t="s">
        <v>56</v>
      </c>
    </row>
    <row r="19" spans="1:20" x14ac:dyDescent="0.25">
      <c r="A19" s="265" t="s">
        <v>166</v>
      </c>
      <c r="B19" s="169" t="s">
        <v>144</v>
      </c>
      <c r="C19" s="170"/>
      <c r="D19" s="160" t="s">
        <v>17</v>
      </c>
      <c r="E19" s="161">
        <v>1</v>
      </c>
      <c r="F19" s="162" t="s">
        <v>17</v>
      </c>
      <c r="G19" s="163">
        <v>2</v>
      </c>
      <c r="H19" s="161">
        <v>1</v>
      </c>
      <c r="I19" s="162" t="s">
        <v>17</v>
      </c>
      <c r="J19" s="163">
        <v>2</v>
      </c>
      <c r="K19" s="161">
        <v>1</v>
      </c>
      <c r="L19" s="162" t="s">
        <v>17</v>
      </c>
      <c r="M19" s="163">
        <v>2</v>
      </c>
      <c r="N19" s="161">
        <v>1</v>
      </c>
      <c r="O19" s="162" t="s">
        <v>17</v>
      </c>
      <c r="P19" s="163">
        <v>2</v>
      </c>
      <c r="Q19" s="164">
        <f t="shared" si="2"/>
        <v>60</v>
      </c>
      <c r="R19" s="165">
        <f t="shared" si="3"/>
        <v>8</v>
      </c>
    </row>
    <row r="20" spans="1:20" x14ac:dyDescent="0.25">
      <c r="A20" s="265" t="s">
        <v>107</v>
      </c>
      <c r="B20" s="171" t="s">
        <v>65</v>
      </c>
      <c r="C20" s="170"/>
      <c r="D20" s="160" t="s">
        <v>17</v>
      </c>
      <c r="E20" s="161">
        <v>2</v>
      </c>
      <c r="F20" s="162" t="s">
        <v>17</v>
      </c>
      <c r="G20" s="163">
        <v>2</v>
      </c>
      <c r="H20" s="161">
        <v>2</v>
      </c>
      <c r="I20" s="162" t="s">
        <v>17</v>
      </c>
      <c r="J20" s="163">
        <v>2</v>
      </c>
      <c r="K20" s="161"/>
      <c r="L20" s="162"/>
      <c r="M20" s="163"/>
      <c r="N20" s="161"/>
      <c r="O20" s="162"/>
      <c r="P20" s="163"/>
      <c r="Q20" s="164">
        <f t="shared" si="2"/>
        <v>60</v>
      </c>
      <c r="R20" s="165">
        <f t="shared" si="3"/>
        <v>4</v>
      </c>
    </row>
    <row r="21" spans="1:20" ht="15.75" thickBot="1" x14ac:dyDescent="0.3">
      <c r="A21" s="266" t="s">
        <v>106</v>
      </c>
      <c r="B21" s="179" t="s">
        <v>66</v>
      </c>
      <c r="C21" s="172"/>
      <c r="D21" s="173" t="s">
        <v>17</v>
      </c>
      <c r="E21" s="174">
        <v>2</v>
      </c>
      <c r="F21" s="175" t="s">
        <v>17</v>
      </c>
      <c r="G21" s="176">
        <v>3</v>
      </c>
      <c r="H21" s="174">
        <v>2</v>
      </c>
      <c r="I21" s="175" t="s">
        <v>17</v>
      </c>
      <c r="J21" s="176">
        <v>3</v>
      </c>
      <c r="K21" s="174">
        <v>2</v>
      </c>
      <c r="L21" s="175" t="s">
        <v>17</v>
      </c>
      <c r="M21" s="176">
        <v>3</v>
      </c>
      <c r="N21" s="174">
        <v>2</v>
      </c>
      <c r="O21" s="175" t="s">
        <v>17</v>
      </c>
      <c r="P21" s="176">
        <v>3</v>
      </c>
      <c r="Q21" s="177">
        <f t="shared" si="2"/>
        <v>120</v>
      </c>
      <c r="R21" s="178">
        <f t="shared" si="3"/>
        <v>12</v>
      </c>
    </row>
    <row r="22" spans="1:20" ht="15.75" thickBot="1" x14ac:dyDescent="0.3">
      <c r="A22" s="295" t="s">
        <v>147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7"/>
    </row>
    <row r="23" spans="1:20" ht="15.75" thickBot="1" x14ac:dyDescent="0.3">
      <c r="A23" s="275" t="s">
        <v>172</v>
      </c>
      <c r="B23" s="185" t="s">
        <v>25</v>
      </c>
      <c r="C23" s="186" t="s">
        <v>16</v>
      </c>
      <c r="D23" s="187" t="s">
        <v>12</v>
      </c>
      <c r="E23" s="133">
        <v>2</v>
      </c>
      <c r="F23" s="134" t="s">
        <v>13</v>
      </c>
      <c r="G23" s="132">
        <v>2</v>
      </c>
      <c r="H23" s="133">
        <v>2</v>
      </c>
      <c r="I23" s="134" t="s">
        <v>13</v>
      </c>
      <c r="J23" s="132">
        <v>2</v>
      </c>
      <c r="K23" s="188"/>
      <c r="L23" s="189"/>
      <c r="M23" s="190"/>
      <c r="N23" s="188"/>
      <c r="O23" s="189"/>
      <c r="P23" s="190"/>
      <c r="Q23" s="191"/>
      <c r="R23" s="192">
        <f t="shared" ref="R23:R25" si="4">G23+J23+M23+P23</f>
        <v>4</v>
      </c>
    </row>
    <row r="24" spans="1:20" x14ac:dyDescent="0.25">
      <c r="A24" s="260" t="s">
        <v>110</v>
      </c>
      <c r="B24" s="193" t="s">
        <v>86</v>
      </c>
      <c r="C24" s="183"/>
      <c r="D24" s="184"/>
      <c r="E24" s="180"/>
      <c r="F24" s="181"/>
      <c r="G24" s="182"/>
      <c r="H24" s="180"/>
      <c r="I24" s="181"/>
      <c r="J24" s="182">
        <v>1</v>
      </c>
      <c r="K24" s="180"/>
      <c r="L24" s="181"/>
      <c r="M24" s="182">
        <v>3</v>
      </c>
      <c r="N24" s="180"/>
      <c r="O24" s="181"/>
      <c r="P24" s="182"/>
      <c r="Q24" s="164" t="s">
        <v>56</v>
      </c>
      <c r="R24" s="165">
        <f t="shared" si="4"/>
        <v>4</v>
      </c>
    </row>
    <row r="25" spans="1:20" ht="15.75" thickBot="1" x14ac:dyDescent="0.3">
      <c r="A25" s="261"/>
      <c r="B25" s="40" t="s">
        <v>87</v>
      </c>
      <c r="C25" s="159"/>
      <c r="D25" s="160"/>
      <c r="E25" s="161"/>
      <c r="F25" s="162"/>
      <c r="G25" s="163"/>
      <c r="H25" s="161"/>
      <c r="I25" s="162"/>
      <c r="J25" s="163">
        <v>1</v>
      </c>
      <c r="K25" s="161"/>
      <c r="L25" s="162"/>
      <c r="M25" s="163">
        <v>3</v>
      </c>
      <c r="N25" s="161"/>
      <c r="O25" s="162"/>
      <c r="P25" s="163">
        <v>3</v>
      </c>
      <c r="Q25" s="170" t="s">
        <v>56</v>
      </c>
      <c r="R25" s="234">
        <f t="shared" si="4"/>
        <v>7</v>
      </c>
    </row>
    <row r="26" spans="1:20" ht="25.5" x14ac:dyDescent="0.25">
      <c r="A26" s="263" t="s">
        <v>167</v>
      </c>
      <c r="B26" s="113" t="s">
        <v>103</v>
      </c>
      <c r="C26" s="151" t="s">
        <v>185</v>
      </c>
      <c r="D26" s="115"/>
      <c r="E26" s="94"/>
      <c r="F26" s="93"/>
      <c r="G26" s="92"/>
      <c r="H26" s="94"/>
      <c r="I26" s="93"/>
      <c r="J26" s="92"/>
      <c r="K26" s="94"/>
      <c r="L26" s="93" t="s">
        <v>17</v>
      </c>
      <c r="M26" s="92">
        <v>7</v>
      </c>
      <c r="N26" s="94"/>
      <c r="O26" s="93" t="s">
        <v>17</v>
      </c>
      <c r="P26" s="92">
        <v>8</v>
      </c>
      <c r="Q26" s="115"/>
      <c r="R26" s="143">
        <v>15</v>
      </c>
      <c r="T26" s="22" t="s">
        <v>56</v>
      </c>
    </row>
    <row r="27" spans="1:20" ht="15.75" thickBot="1" x14ac:dyDescent="0.3">
      <c r="A27" s="273"/>
      <c r="B27" s="97" t="s">
        <v>102</v>
      </c>
      <c r="C27" s="139"/>
      <c r="D27" s="47"/>
      <c r="E27" s="71"/>
      <c r="F27" s="69"/>
      <c r="G27" s="70"/>
      <c r="H27" s="71"/>
      <c r="I27" s="69"/>
      <c r="J27" s="70"/>
      <c r="K27" s="71"/>
      <c r="L27" s="69"/>
      <c r="M27" s="70"/>
      <c r="N27" s="71"/>
      <c r="O27" s="69" t="s">
        <v>73</v>
      </c>
      <c r="P27" s="70"/>
      <c r="Q27" s="91"/>
      <c r="R27" s="143">
        <f t="shared" si="3"/>
        <v>0</v>
      </c>
    </row>
    <row r="28" spans="1:20" ht="15.75" thickBot="1" x14ac:dyDescent="0.3">
      <c r="A28" s="298" t="s">
        <v>33</v>
      </c>
      <c r="B28" s="299"/>
      <c r="C28" s="72"/>
      <c r="D28" s="79"/>
      <c r="E28" s="125">
        <f>SUM(E7:E27)</f>
        <v>24</v>
      </c>
      <c r="F28" s="74"/>
      <c r="G28" s="75">
        <f>SUM(G7:G27)</f>
        <v>30</v>
      </c>
      <c r="H28" s="125">
        <f>SUM(H7:H27)</f>
        <v>22</v>
      </c>
      <c r="I28" s="74"/>
      <c r="J28" s="75">
        <f>SUM(J7:J27)</f>
        <v>30</v>
      </c>
      <c r="K28" s="125">
        <f>SUM(K7:K27)</f>
        <v>14</v>
      </c>
      <c r="L28" s="74"/>
      <c r="M28" s="75">
        <f>SUM(M7:M27)</f>
        <v>31</v>
      </c>
      <c r="N28" s="125">
        <f>SUM(N7:N27)</f>
        <v>14</v>
      </c>
      <c r="O28" s="74"/>
      <c r="P28" s="75">
        <f>SUM(P7:P27)</f>
        <v>29</v>
      </c>
      <c r="Q28" s="76">
        <f>SUM(Q7:Q27)</f>
        <v>1050</v>
      </c>
      <c r="R28" s="76">
        <f>SUM(R7:R27)</f>
        <v>120</v>
      </c>
    </row>
    <row r="29" spans="1:20" x14ac:dyDescent="0.25">
      <c r="A29" s="282"/>
      <c r="B29" s="283" t="s">
        <v>174</v>
      </c>
      <c r="C29" s="232"/>
      <c r="D29" s="232" t="s">
        <v>17</v>
      </c>
      <c r="E29" s="232">
        <v>2</v>
      </c>
      <c r="F29" s="232" t="s">
        <v>17</v>
      </c>
      <c r="G29" s="232">
        <v>1</v>
      </c>
      <c r="H29" s="232">
        <v>2</v>
      </c>
      <c r="I29" s="232" t="s">
        <v>17</v>
      </c>
      <c r="J29" s="232">
        <v>1</v>
      </c>
      <c r="K29" s="232"/>
      <c r="L29" s="232"/>
      <c r="M29" s="232"/>
      <c r="N29" s="232"/>
      <c r="O29" s="232"/>
      <c r="P29" s="232"/>
      <c r="Q29" s="232">
        <v>60</v>
      </c>
      <c r="R29" s="284">
        <f>G29+J29+M29+P29</f>
        <v>2</v>
      </c>
    </row>
    <row r="30" spans="1:20" ht="15.75" thickBot="1" x14ac:dyDescent="0.3">
      <c r="A30" s="288"/>
      <c r="B30" s="289" t="s">
        <v>175</v>
      </c>
      <c r="C30" s="285"/>
      <c r="D30" s="290"/>
      <c r="E30" s="290"/>
      <c r="F30" s="290"/>
      <c r="G30" s="290">
        <v>1</v>
      </c>
      <c r="H30" s="290"/>
      <c r="I30" s="290"/>
      <c r="J30" s="290"/>
      <c r="K30" s="286"/>
      <c r="L30" s="286"/>
      <c r="M30" s="286"/>
      <c r="N30" s="286"/>
      <c r="O30" s="286"/>
      <c r="P30" s="286"/>
      <c r="Q30" s="286"/>
      <c r="R30" s="287">
        <f>G30</f>
        <v>1</v>
      </c>
    </row>
    <row r="31" spans="1:20" x14ac:dyDescent="0.25">
      <c r="A31" s="293"/>
      <c r="B31" s="293"/>
      <c r="C31" s="154"/>
      <c r="D31" s="154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</row>
    <row r="32" spans="1:20" x14ac:dyDescent="0.25">
      <c r="A32" s="5" t="s">
        <v>34</v>
      </c>
      <c r="B32" s="22" t="s">
        <v>56</v>
      </c>
    </row>
    <row r="33" spans="1:21" x14ac:dyDescent="0.25">
      <c r="A33" s="6" t="s">
        <v>35</v>
      </c>
      <c r="U33" s="22" t="s">
        <v>56</v>
      </c>
    </row>
    <row r="34" spans="1:21" x14ac:dyDescent="0.25">
      <c r="A34" s="6" t="s">
        <v>36</v>
      </c>
    </row>
    <row r="35" spans="1:21" x14ac:dyDescent="0.25">
      <c r="A35" s="6" t="s">
        <v>37</v>
      </c>
    </row>
    <row r="36" spans="1:21" ht="15" customHeight="1" x14ac:dyDescent="0.25">
      <c r="A36" s="329" t="s">
        <v>113</v>
      </c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</row>
    <row r="37" spans="1:21" x14ac:dyDescent="0.25">
      <c r="A37" s="329"/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</row>
    <row r="38" spans="1:21" ht="14.1" customHeight="1" x14ac:dyDescent="0.25">
      <c r="A38" s="6" t="s">
        <v>111</v>
      </c>
      <c r="Q38" s="81"/>
      <c r="R38" s="81"/>
    </row>
    <row r="39" spans="1:21" x14ac:dyDescent="0.25">
      <c r="A39" s="6" t="s">
        <v>39</v>
      </c>
      <c r="Q39" s="81"/>
      <c r="R39" s="81"/>
    </row>
    <row r="40" spans="1:21" x14ac:dyDescent="0.25">
      <c r="A40" s="294" t="s">
        <v>176</v>
      </c>
      <c r="Q40" s="81"/>
      <c r="R40" s="81"/>
    </row>
    <row r="41" spans="1:21" x14ac:dyDescent="0.25">
      <c r="A41" s="5" t="s">
        <v>41</v>
      </c>
      <c r="D41" s="41"/>
    </row>
    <row r="42" spans="1:21" x14ac:dyDescent="0.25">
      <c r="A42" s="6" t="s">
        <v>42</v>
      </c>
      <c r="D42" s="41"/>
      <c r="K42" s="6" t="s">
        <v>43</v>
      </c>
      <c r="L42" s="6"/>
      <c r="P42" s="6" t="s">
        <v>44</v>
      </c>
    </row>
    <row r="43" spans="1:21" x14ac:dyDescent="0.25">
      <c r="A43" s="6" t="s">
        <v>58</v>
      </c>
      <c r="E43" s="6"/>
      <c r="K43" s="6" t="s">
        <v>101</v>
      </c>
      <c r="L43" s="6"/>
      <c r="P43" s="6" t="s">
        <v>46</v>
      </c>
    </row>
    <row r="44" spans="1:21" x14ac:dyDescent="0.25">
      <c r="A44" s="6" t="s">
        <v>47</v>
      </c>
      <c r="E44" s="6"/>
      <c r="K44" s="6" t="s">
        <v>48</v>
      </c>
      <c r="L44" s="6"/>
      <c r="P44" s="6" t="s">
        <v>49</v>
      </c>
    </row>
    <row r="45" spans="1:21" x14ac:dyDescent="0.25">
      <c r="A45" s="6" t="s">
        <v>50</v>
      </c>
      <c r="E45" s="6"/>
      <c r="K45" s="6" t="s">
        <v>51</v>
      </c>
      <c r="P45" s="6"/>
    </row>
    <row r="46" spans="1:21" x14ac:dyDescent="0.25">
      <c r="A46" s="42" t="s">
        <v>59</v>
      </c>
      <c r="D46" s="6"/>
      <c r="E46" s="6"/>
      <c r="J46" s="6"/>
      <c r="K46" s="6"/>
      <c r="L46" s="6"/>
      <c r="P46" s="6"/>
    </row>
  </sheetData>
  <sheetProtection sheet="1" objects="1" scenarios="1" selectLockedCells="1" selectUnlockedCells="1"/>
  <mergeCells count="19">
    <mergeCell ref="A1:R1"/>
    <mergeCell ref="A2:R2"/>
    <mergeCell ref="A3:R3"/>
    <mergeCell ref="A4:A5"/>
    <mergeCell ref="B4:B5"/>
    <mergeCell ref="C4:C5"/>
    <mergeCell ref="D4:D5"/>
    <mergeCell ref="E4:G4"/>
    <mergeCell ref="H4:J4"/>
    <mergeCell ref="K4:M4"/>
    <mergeCell ref="A36:R37"/>
    <mergeCell ref="A28:B28"/>
    <mergeCell ref="N4:P4"/>
    <mergeCell ref="Q4:Q5"/>
    <mergeCell ref="R4:R5"/>
    <mergeCell ref="A6:R6"/>
    <mergeCell ref="A10:R10"/>
    <mergeCell ref="A14:R14"/>
    <mergeCell ref="A22:R22"/>
  </mergeCells>
  <pageMargins left="0.7" right="0.7" top="0.75" bottom="0.75" header="0.3" footer="0.3"/>
  <pageSetup paperSize="9" scale="82" orientation="landscape" horizontalDpi="300" verticalDpi="300" r:id="rId1"/>
  <rowBreaks count="1" manualBreakCount="1">
    <brk id="31" max="17" man="1"/>
  </rowBreaks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zoomScaleNormal="100" workbookViewId="0">
      <selection activeCell="A39" sqref="A39"/>
    </sheetView>
  </sheetViews>
  <sheetFormatPr defaultColWidth="8.85546875" defaultRowHeight="12.75" x14ac:dyDescent="0.2"/>
  <cols>
    <col min="1" max="1" width="24" style="139" customWidth="1"/>
    <col min="2" max="2" width="43.85546875" style="139" bestFit="1" customWidth="1"/>
    <col min="3" max="3" width="12.28515625" style="139" customWidth="1"/>
    <col min="4" max="4" width="7.140625" style="139" customWidth="1"/>
    <col min="5" max="16" width="4.85546875" style="139" customWidth="1"/>
    <col min="17" max="17" width="7" style="139" customWidth="1"/>
    <col min="18" max="18" width="6.42578125" style="139" customWidth="1"/>
    <col min="19" max="16384" width="8.85546875" style="139"/>
  </cols>
  <sheetData>
    <row r="1" spans="1:21" ht="15.75" customHeight="1" thickBot="1" x14ac:dyDescent="0.25">
      <c r="A1" s="312" t="s">
        <v>70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4"/>
    </row>
    <row r="2" spans="1:21" ht="13.5" thickBot="1" x14ac:dyDescent="0.25">
      <c r="A2" s="315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7"/>
    </row>
    <row r="3" spans="1:21" ht="13.5" thickBot="1" x14ac:dyDescent="0.25">
      <c r="A3" s="335" t="s">
        <v>141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7"/>
    </row>
    <row r="4" spans="1:21" ht="13.5" thickBot="1" x14ac:dyDescent="0.25">
      <c r="A4" s="338" t="s">
        <v>2</v>
      </c>
      <c r="B4" s="340" t="s">
        <v>3</v>
      </c>
      <c r="C4" s="342" t="s">
        <v>4</v>
      </c>
      <c r="D4" s="344" t="s">
        <v>5</v>
      </c>
      <c r="E4" s="330" t="s">
        <v>6</v>
      </c>
      <c r="F4" s="331"/>
      <c r="G4" s="332"/>
      <c r="H4" s="330" t="s">
        <v>7</v>
      </c>
      <c r="I4" s="331"/>
      <c r="J4" s="332"/>
      <c r="K4" s="330" t="s">
        <v>8</v>
      </c>
      <c r="L4" s="331"/>
      <c r="M4" s="332"/>
      <c r="N4" s="330" t="s">
        <v>9</v>
      </c>
      <c r="O4" s="331"/>
      <c r="P4" s="332"/>
      <c r="Q4" s="333" t="s">
        <v>52</v>
      </c>
      <c r="R4" s="333" t="s">
        <v>53</v>
      </c>
    </row>
    <row r="5" spans="1:21" ht="13.5" thickBot="1" x14ac:dyDescent="0.25">
      <c r="A5" s="339"/>
      <c r="B5" s="341"/>
      <c r="C5" s="343"/>
      <c r="D5" s="345"/>
      <c r="E5" s="140" t="s">
        <v>52</v>
      </c>
      <c r="F5" s="141"/>
      <c r="G5" s="141" t="s">
        <v>53</v>
      </c>
      <c r="H5" s="140" t="s">
        <v>52</v>
      </c>
      <c r="I5" s="141"/>
      <c r="J5" s="141" t="s">
        <v>53</v>
      </c>
      <c r="K5" s="140" t="s">
        <v>52</v>
      </c>
      <c r="L5" s="141"/>
      <c r="M5" s="141" t="s">
        <v>53</v>
      </c>
      <c r="N5" s="140" t="s">
        <v>52</v>
      </c>
      <c r="O5" s="141"/>
      <c r="P5" s="141" t="s">
        <v>53</v>
      </c>
      <c r="Q5" s="334"/>
      <c r="R5" s="334"/>
    </row>
    <row r="6" spans="1:21" ht="15" customHeight="1" thickBot="1" x14ac:dyDescent="0.25">
      <c r="A6" s="306" t="s">
        <v>100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8"/>
    </row>
    <row r="7" spans="1:21" x14ac:dyDescent="0.2">
      <c r="A7" s="267" t="s">
        <v>162</v>
      </c>
      <c r="B7" s="15" t="s">
        <v>11</v>
      </c>
      <c r="C7" s="46" t="s">
        <v>16</v>
      </c>
      <c r="D7" s="107" t="s">
        <v>12</v>
      </c>
      <c r="E7" s="53">
        <v>2</v>
      </c>
      <c r="F7" s="106" t="s">
        <v>13</v>
      </c>
      <c r="G7" s="105">
        <v>2</v>
      </c>
      <c r="H7" s="53"/>
      <c r="I7" s="106"/>
      <c r="J7" s="105"/>
      <c r="K7" s="53"/>
      <c r="L7" s="106"/>
      <c r="M7" s="105"/>
      <c r="N7" s="53"/>
      <c r="O7" s="106"/>
      <c r="P7" s="105"/>
      <c r="Q7" s="142">
        <f>15*(E7+H7+K7+N7)</f>
        <v>30</v>
      </c>
      <c r="R7" s="143">
        <f>G7+J7+M7+P7</f>
        <v>2</v>
      </c>
    </row>
    <row r="8" spans="1:21" x14ac:dyDescent="0.2">
      <c r="A8" s="268" t="s">
        <v>161</v>
      </c>
      <c r="B8" s="12" t="s">
        <v>15</v>
      </c>
      <c r="C8" s="46" t="s">
        <v>16</v>
      </c>
      <c r="D8" s="104" t="s">
        <v>17</v>
      </c>
      <c r="E8" s="58">
        <v>2</v>
      </c>
      <c r="F8" s="56" t="s">
        <v>17</v>
      </c>
      <c r="G8" s="57">
        <v>2</v>
      </c>
      <c r="H8" s="58">
        <v>2</v>
      </c>
      <c r="I8" s="56" t="s">
        <v>17</v>
      </c>
      <c r="J8" s="57">
        <v>2</v>
      </c>
      <c r="K8" s="58"/>
      <c r="L8" s="56"/>
      <c r="M8" s="57"/>
      <c r="N8" s="58"/>
      <c r="O8" s="56"/>
      <c r="P8" s="57"/>
      <c r="Q8" s="115">
        <f t="shared" ref="Q8:Q13" si="0">15*(E8+H8+K8+N8)</f>
        <v>60</v>
      </c>
      <c r="R8" s="143">
        <f t="shared" ref="R8:R13" si="1">G8+J8+M8+P8</f>
        <v>4</v>
      </c>
    </row>
    <row r="9" spans="1:21" ht="13.5" thickBot="1" x14ac:dyDescent="0.25">
      <c r="A9" s="262" t="s">
        <v>152</v>
      </c>
      <c r="B9" s="17" t="s">
        <v>19</v>
      </c>
      <c r="C9" s="136" t="s">
        <v>16</v>
      </c>
      <c r="D9" s="110" t="s">
        <v>12</v>
      </c>
      <c r="E9" s="71"/>
      <c r="F9" s="69"/>
      <c r="G9" s="70"/>
      <c r="H9" s="71"/>
      <c r="I9" s="69"/>
      <c r="J9" s="70"/>
      <c r="K9" s="71">
        <v>2</v>
      </c>
      <c r="L9" s="69" t="s">
        <v>17</v>
      </c>
      <c r="M9" s="70">
        <v>2</v>
      </c>
      <c r="N9" s="71">
        <v>2</v>
      </c>
      <c r="O9" s="69" t="s">
        <v>17</v>
      </c>
      <c r="P9" s="70">
        <v>2</v>
      </c>
      <c r="Q9" s="91">
        <f t="shared" si="0"/>
        <v>60</v>
      </c>
      <c r="R9" s="144">
        <f t="shared" si="1"/>
        <v>4</v>
      </c>
    </row>
    <row r="10" spans="1:21" ht="14.45" customHeight="1" thickBot="1" x14ac:dyDescent="0.25">
      <c r="A10" s="309" t="s">
        <v>55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1"/>
    </row>
    <row r="11" spans="1:21" x14ac:dyDescent="0.2">
      <c r="A11" s="264" t="s">
        <v>159</v>
      </c>
      <c r="B11" s="15" t="s">
        <v>21</v>
      </c>
      <c r="C11" s="108" t="s">
        <v>16</v>
      </c>
      <c r="D11" s="107" t="s">
        <v>12</v>
      </c>
      <c r="E11" s="53">
        <v>2</v>
      </c>
      <c r="F11" s="106" t="s">
        <v>13</v>
      </c>
      <c r="G11" s="105">
        <v>3</v>
      </c>
      <c r="H11" s="53">
        <v>2</v>
      </c>
      <c r="I11" s="106" t="s">
        <v>13</v>
      </c>
      <c r="J11" s="105">
        <v>3</v>
      </c>
      <c r="K11" s="53"/>
      <c r="L11" s="106"/>
      <c r="M11" s="105"/>
      <c r="N11" s="53"/>
      <c r="O11" s="106"/>
      <c r="P11" s="105"/>
      <c r="Q11" s="142">
        <f t="shared" si="0"/>
        <v>60</v>
      </c>
      <c r="R11" s="143">
        <f t="shared" si="1"/>
        <v>6</v>
      </c>
    </row>
    <row r="12" spans="1:21" ht="25.5" x14ac:dyDescent="0.2">
      <c r="A12" s="272" t="s">
        <v>165</v>
      </c>
      <c r="B12" s="12" t="s">
        <v>57</v>
      </c>
      <c r="C12" s="46" t="s">
        <v>16</v>
      </c>
      <c r="D12" s="104" t="s">
        <v>17</v>
      </c>
      <c r="E12" s="58">
        <v>2</v>
      </c>
      <c r="F12" s="56" t="s">
        <v>17</v>
      </c>
      <c r="G12" s="57">
        <v>2</v>
      </c>
      <c r="H12" s="58">
        <v>2</v>
      </c>
      <c r="I12" s="56" t="s">
        <v>17</v>
      </c>
      <c r="J12" s="57">
        <v>2</v>
      </c>
      <c r="K12" s="58"/>
      <c r="L12" s="56"/>
      <c r="M12" s="57"/>
      <c r="N12" s="58"/>
      <c r="O12" s="56"/>
      <c r="P12" s="57"/>
      <c r="Q12" s="115">
        <f t="shared" si="0"/>
        <v>60</v>
      </c>
      <c r="R12" s="143">
        <f t="shared" si="1"/>
        <v>4</v>
      </c>
      <c r="U12" s="139" t="s">
        <v>56</v>
      </c>
    </row>
    <row r="13" spans="1:21" ht="13.5" thickBot="1" x14ac:dyDescent="0.25">
      <c r="A13" s="262" t="s">
        <v>160</v>
      </c>
      <c r="B13" s="12" t="s">
        <v>24</v>
      </c>
      <c r="C13" s="46" t="s">
        <v>16</v>
      </c>
      <c r="D13" s="104" t="s">
        <v>17</v>
      </c>
      <c r="E13" s="58">
        <v>2</v>
      </c>
      <c r="F13" s="56" t="s">
        <v>17</v>
      </c>
      <c r="G13" s="57">
        <v>2</v>
      </c>
      <c r="H13" s="58">
        <v>2</v>
      </c>
      <c r="I13" s="56" t="s">
        <v>17</v>
      </c>
      <c r="J13" s="57">
        <v>2</v>
      </c>
      <c r="K13" s="58"/>
      <c r="L13" s="56"/>
      <c r="M13" s="57"/>
      <c r="N13" s="58"/>
      <c r="O13" s="56"/>
      <c r="P13" s="57"/>
      <c r="Q13" s="91">
        <f t="shared" si="0"/>
        <v>60</v>
      </c>
      <c r="R13" s="143">
        <f t="shared" si="1"/>
        <v>4</v>
      </c>
    </row>
    <row r="14" spans="1:21" ht="13.5" thickBot="1" x14ac:dyDescent="0.25">
      <c r="A14" s="295" t="s">
        <v>148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7"/>
    </row>
    <row r="15" spans="1:21" x14ac:dyDescent="0.2">
      <c r="A15" s="126" t="s">
        <v>169</v>
      </c>
      <c r="B15" s="45" t="s">
        <v>71</v>
      </c>
      <c r="C15" s="48" t="s">
        <v>16</v>
      </c>
      <c r="D15" s="112" t="s">
        <v>17</v>
      </c>
      <c r="E15" s="52">
        <v>2</v>
      </c>
      <c r="F15" s="50" t="s">
        <v>13</v>
      </c>
      <c r="G15" s="51">
        <v>7</v>
      </c>
      <c r="H15" s="52">
        <v>2</v>
      </c>
      <c r="I15" s="50" t="s">
        <v>13</v>
      </c>
      <c r="J15" s="51">
        <v>7</v>
      </c>
      <c r="K15" s="52">
        <v>2</v>
      </c>
      <c r="L15" s="50" t="s">
        <v>13</v>
      </c>
      <c r="M15" s="51">
        <v>7</v>
      </c>
      <c r="N15" s="52">
        <v>2</v>
      </c>
      <c r="O15" s="48" t="s">
        <v>17</v>
      </c>
      <c r="P15" s="51">
        <v>7</v>
      </c>
      <c r="Q15" s="115">
        <f t="shared" ref="Q15:Q20" si="2">15*(E15+H15+K15+N15)</f>
        <v>120</v>
      </c>
      <c r="R15" s="143">
        <f t="shared" ref="R15:R25" si="3">G15+J15+M15+P15</f>
        <v>28</v>
      </c>
    </row>
    <row r="16" spans="1:21" x14ac:dyDescent="0.2">
      <c r="A16" s="265" t="s">
        <v>61</v>
      </c>
      <c r="B16" s="12" t="s">
        <v>62</v>
      </c>
      <c r="C16" s="59"/>
      <c r="D16" s="104" t="s">
        <v>17</v>
      </c>
      <c r="E16" s="58">
        <v>2</v>
      </c>
      <c r="F16" s="56" t="s">
        <v>17</v>
      </c>
      <c r="G16" s="57">
        <v>1</v>
      </c>
      <c r="H16" s="58">
        <v>2</v>
      </c>
      <c r="I16" s="56" t="s">
        <v>17</v>
      </c>
      <c r="J16" s="57">
        <v>1</v>
      </c>
      <c r="K16" s="161">
        <v>2</v>
      </c>
      <c r="L16" s="162" t="s">
        <v>17</v>
      </c>
      <c r="M16" s="163">
        <v>1</v>
      </c>
      <c r="N16" s="161">
        <v>2</v>
      </c>
      <c r="O16" s="162" t="s">
        <v>17</v>
      </c>
      <c r="P16" s="163">
        <v>1</v>
      </c>
      <c r="Q16" s="115">
        <f t="shared" si="2"/>
        <v>120</v>
      </c>
      <c r="R16" s="143">
        <f t="shared" si="3"/>
        <v>4</v>
      </c>
      <c r="T16" s="139" t="s">
        <v>56</v>
      </c>
    </row>
    <row r="17" spans="1:21" x14ac:dyDescent="0.2">
      <c r="A17" s="265" t="s">
        <v>171</v>
      </c>
      <c r="B17" s="12" t="s">
        <v>63</v>
      </c>
      <c r="C17" s="46"/>
      <c r="D17" s="104" t="s">
        <v>17</v>
      </c>
      <c r="E17" s="58"/>
      <c r="F17" s="56"/>
      <c r="G17" s="57"/>
      <c r="H17" s="58"/>
      <c r="I17" s="56"/>
      <c r="J17" s="57"/>
      <c r="K17" s="161">
        <v>3</v>
      </c>
      <c r="L17" s="162" t="s">
        <v>17</v>
      </c>
      <c r="M17" s="163">
        <v>2</v>
      </c>
      <c r="N17" s="161">
        <v>3</v>
      </c>
      <c r="O17" s="162" t="s">
        <v>17</v>
      </c>
      <c r="P17" s="163">
        <v>2</v>
      </c>
      <c r="Q17" s="115">
        <f t="shared" si="2"/>
        <v>90</v>
      </c>
      <c r="R17" s="143">
        <f t="shared" si="3"/>
        <v>4</v>
      </c>
    </row>
    <row r="18" spans="1:21" x14ac:dyDescent="0.2">
      <c r="A18" s="265" t="s">
        <v>105</v>
      </c>
      <c r="B18" s="40" t="s">
        <v>72</v>
      </c>
      <c r="C18" s="46"/>
      <c r="D18" s="104" t="s">
        <v>17</v>
      </c>
      <c r="E18" s="58">
        <v>1</v>
      </c>
      <c r="F18" s="56" t="s">
        <v>17</v>
      </c>
      <c r="G18" s="57">
        <v>2</v>
      </c>
      <c r="H18" s="58">
        <v>1</v>
      </c>
      <c r="I18" s="56" t="s">
        <v>17</v>
      </c>
      <c r="J18" s="57">
        <v>2</v>
      </c>
      <c r="K18" s="58">
        <v>1</v>
      </c>
      <c r="L18" s="56" t="s">
        <v>17</v>
      </c>
      <c r="M18" s="57">
        <v>2</v>
      </c>
      <c r="N18" s="58">
        <v>1</v>
      </c>
      <c r="O18" s="56" t="s">
        <v>17</v>
      </c>
      <c r="P18" s="57">
        <v>2</v>
      </c>
      <c r="Q18" s="115">
        <f t="shared" si="2"/>
        <v>60</v>
      </c>
      <c r="R18" s="143">
        <f t="shared" si="3"/>
        <v>8</v>
      </c>
    </row>
    <row r="19" spans="1:21" x14ac:dyDescent="0.2">
      <c r="A19" s="265" t="s">
        <v>168</v>
      </c>
      <c r="B19" s="40" t="s">
        <v>65</v>
      </c>
      <c r="C19" s="47"/>
      <c r="D19" s="114" t="s">
        <v>17</v>
      </c>
      <c r="E19" s="58">
        <v>2</v>
      </c>
      <c r="F19" s="56" t="s">
        <v>17</v>
      </c>
      <c r="G19" s="57">
        <v>2</v>
      </c>
      <c r="H19" s="58">
        <v>2</v>
      </c>
      <c r="I19" s="56" t="s">
        <v>17</v>
      </c>
      <c r="J19" s="57">
        <v>2</v>
      </c>
      <c r="K19" s="58"/>
      <c r="L19" s="56"/>
      <c r="M19" s="57"/>
      <c r="N19" s="58"/>
      <c r="O19" s="56"/>
      <c r="P19" s="57"/>
      <c r="Q19" s="115">
        <f t="shared" si="2"/>
        <v>60</v>
      </c>
      <c r="R19" s="143">
        <f t="shared" si="3"/>
        <v>4</v>
      </c>
    </row>
    <row r="20" spans="1:21" ht="13.5" thickBot="1" x14ac:dyDescent="0.25">
      <c r="A20" s="262" t="s">
        <v>106</v>
      </c>
      <c r="B20" s="66" t="s">
        <v>66</v>
      </c>
      <c r="C20" s="100"/>
      <c r="D20" s="146" t="s">
        <v>17</v>
      </c>
      <c r="E20" s="71">
        <v>2</v>
      </c>
      <c r="F20" s="69" t="s">
        <v>17</v>
      </c>
      <c r="G20" s="70">
        <v>3</v>
      </c>
      <c r="H20" s="71">
        <v>2</v>
      </c>
      <c r="I20" s="69" t="s">
        <v>17</v>
      </c>
      <c r="J20" s="70">
        <v>3</v>
      </c>
      <c r="K20" s="71">
        <v>2</v>
      </c>
      <c r="L20" s="69" t="s">
        <v>17</v>
      </c>
      <c r="M20" s="70">
        <v>3</v>
      </c>
      <c r="N20" s="71">
        <v>2</v>
      </c>
      <c r="O20" s="69" t="s">
        <v>17</v>
      </c>
      <c r="P20" s="70">
        <v>3</v>
      </c>
      <c r="Q20" s="123">
        <f t="shared" si="2"/>
        <v>120</v>
      </c>
      <c r="R20" s="144">
        <f t="shared" si="3"/>
        <v>12</v>
      </c>
    </row>
    <row r="21" spans="1:21" ht="13.5" thickBot="1" x14ac:dyDescent="0.25">
      <c r="A21" s="296" t="s">
        <v>149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7"/>
    </row>
    <row r="22" spans="1:21" ht="13.5" thickBot="1" x14ac:dyDescent="0.25">
      <c r="A22" s="274" t="s">
        <v>170</v>
      </c>
      <c r="B22" s="194" t="s">
        <v>25</v>
      </c>
      <c r="C22" s="195" t="s">
        <v>16</v>
      </c>
      <c r="D22" s="196" t="s">
        <v>12</v>
      </c>
      <c r="E22" s="99">
        <v>2</v>
      </c>
      <c r="F22" s="98" t="s">
        <v>13</v>
      </c>
      <c r="G22" s="148">
        <v>2</v>
      </c>
      <c r="H22" s="99">
        <v>2</v>
      </c>
      <c r="I22" s="98" t="s">
        <v>13</v>
      </c>
      <c r="J22" s="148">
        <v>2</v>
      </c>
      <c r="K22" s="133"/>
      <c r="L22" s="134"/>
      <c r="M22" s="132"/>
      <c r="N22" s="133"/>
      <c r="O22" s="134"/>
      <c r="P22" s="132"/>
      <c r="Q22" s="124">
        <f t="shared" ref="Q22" si="4">15*(E22+H22+K22+N22)</f>
        <v>60</v>
      </c>
      <c r="R22" s="75">
        <f t="shared" ref="R22" si="5">G22+J22+M22+P22</f>
        <v>4</v>
      </c>
    </row>
    <row r="23" spans="1:21" x14ac:dyDescent="0.2">
      <c r="A23" s="260" t="s">
        <v>110</v>
      </c>
      <c r="B23" s="193" t="s">
        <v>86</v>
      </c>
      <c r="C23" s="111"/>
      <c r="D23" s="116" t="s">
        <v>17</v>
      </c>
      <c r="E23" s="53"/>
      <c r="F23" s="106"/>
      <c r="G23" s="105"/>
      <c r="H23" s="53"/>
      <c r="I23" s="106"/>
      <c r="J23" s="105"/>
      <c r="K23" s="53"/>
      <c r="L23" s="106"/>
      <c r="M23" s="105">
        <v>4</v>
      </c>
      <c r="N23" s="53"/>
      <c r="O23" s="106"/>
      <c r="P23" s="105"/>
      <c r="Q23" s="115" t="s">
        <v>56</v>
      </c>
      <c r="R23" s="143">
        <f t="shared" si="3"/>
        <v>4</v>
      </c>
    </row>
    <row r="24" spans="1:21" ht="14.45" customHeight="1" thickBot="1" x14ac:dyDescent="0.25">
      <c r="A24" s="261"/>
      <c r="B24" s="66" t="s">
        <v>87</v>
      </c>
      <c r="C24" s="65"/>
      <c r="D24" s="235"/>
      <c r="E24" s="58"/>
      <c r="F24" s="56"/>
      <c r="G24" s="57">
        <v>3</v>
      </c>
      <c r="H24" s="58"/>
      <c r="I24" s="56"/>
      <c r="J24" s="57">
        <v>4</v>
      </c>
      <c r="K24" s="58"/>
      <c r="L24" s="56"/>
      <c r="M24" s="57">
        <v>2</v>
      </c>
      <c r="N24" s="58"/>
      <c r="O24" s="56"/>
      <c r="P24" s="57">
        <v>4</v>
      </c>
      <c r="Q24" s="47" t="s">
        <v>56</v>
      </c>
      <c r="R24" s="233">
        <f t="shared" si="3"/>
        <v>13</v>
      </c>
    </row>
    <row r="25" spans="1:21" ht="25.5" x14ac:dyDescent="0.2">
      <c r="A25" s="263" t="s">
        <v>167</v>
      </c>
      <c r="B25" s="193" t="s">
        <v>103</v>
      </c>
      <c r="C25" s="158" t="s">
        <v>186</v>
      </c>
      <c r="D25" s="152"/>
      <c r="E25" s="53"/>
      <c r="F25" s="106"/>
      <c r="G25" s="105"/>
      <c r="H25" s="53"/>
      <c r="I25" s="106"/>
      <c r="J25" s="105"/>
      <c r="K25" s="53"/>
      <c r="L25" s="106" t="s">
        <v>17</v>
      </c>
      <c r="M25" s="105">
        <v>7</v>
      </c>
      <c r="N25" s="53"/>
      <c r="O25" s="106" t="s">
        <v>17</v>
      </c>
      <c r="P25" s="105">
        <v>8</v>
      </c>
      <c r="Q25" s="115"/>
      <c r="R25" s="143">
        <f t="shared" si="3"/>
        <v>15</v>
      </c>
    </row>
    <row r="26" spans="1:21" ht="13.5" thickBot="1" x14ac:dyDescent="0.25">
      <c r="A26" s="126"/>
      <c r="B26" s="97" t="s">
        <v>104</v>
      </c>
      <c r="C26" s="126"/>
      <c r="D26" s="118"/>
      <c r="E26" s="71"/>
      <c r="F26" s="69"/>
      <c r="G26" s="70"/>
      <c r="H26" s="71"/>
      <c r="I26" s="69"/>
      <c r="J26" s="70"/>
      <c r="K26" s="71"/>
      <c r="L26" s="69"/>
      <c r="M26" s="70"/>
      <c r="N26" s="71"/>
      <c r="O26" s="69" t="s">
        <v>73</v>
      </c>
      <c r="P26" s="70"/>
      <c r="Q26" s="91"/>
      <c r="R26" s="143">
        <v>0</v>
      </c>
    </row>
    <row r="27" spans="1:21" ht="13.5" thickBot="1" x14ac:dyDescent="0.25">
      <c r="A27" s="347" t="s">
        <v>33</v>
      </c>
      <c r="B27" s="348"/>
      <c r="C27" s="72"/>
      <c r="D27" s="79"/>
      <c r="E27" s="125">
        <f>SUM(E7:E26)</f>
        <v>21</v>
      </c>
      <c r="F27" s="74"/>
      <c r="G27" s="75">
        <f>SUM(G7:G26)</f>
        <v>31</v>
      </c>
      <c r="H27" s="125">
        <f>SUM(H7:H26)</f>
        <v>19</v>
      </c>
      <c r="I27" s="74"/>
      <c r="J27" s="75">
        <f>SUM(J7:J26)</f>
        <v>30</v>
      </c>
      <c r="K27" s="125">
        <f t="shared" ref="K27:P27" si="6">SUM(K7:K26)</f>
        <v>12</v>
      </c>
      <c r="L27" s="74"/>
      <c r="M27" s="75">
        <f t="shared" si="6"/>
        <v>30</v>
      </c>
      <c r="N27" s="125">
        <f t="shared" si="6"/>
        <v>12</v>
      </c>
      <c r="O27" s="74"/>
      <c r="P27" s="75">
        <f t="shared" si="6"/>
        <v>29</v>
      </c>
      <c r="Q27" s="76">
        <f>SUM(Q7:Q26)</f>
        <v>960</v>
      </c>
      <c r="R27" s="76">
        <f>SUM(R7:R26)</f>
        <v>120</v>
      </c>
    </row>
    <row r="28" spans="1:21" x14ac:dyDescent="0.2">
      <c r="A28" s="282"/>
      <c r="B28" s="283" t="s">
        <v>174</v>
      </c>
      <c r="C28" s="232"/>
      <c r="D28" s="232" t="s">
        <v>17</v>
      </c>
      <c r="E28" s="232">
        <v>2</v>
      </c>
      <c r="F28" s="232" t="s">
        <v>17</v>
      </c>
      <c r="G28" s="232">
        <v>1</v>
      </c>
      <c r="H28" s="232">
        <v>2</v>
      </c>
      <c r="I28" s="232" t="s">
        <v>17</v>
      </c>
      <c r="J28" s="232">
        <v>1</v>
      </c>
      <c r="K28" s="232"/>
      <c r="L28" s="232"/>
      <c r="M28" s="232"/>
      <c r="N28" s="232"/>
      <c r="O28" s="232"/>
      <c r="P28" s="232"/>
      <c r="Q28" s="232">
        <v>60</v>
      </c>
      <c r="R28" s="284">
        <f>G28+J28+M28+P28</f>
        <v>2</v>
      </c>
    </row>
    <row r="29" spans="1:21" ht="13.5" thickBot="1" x14ac:dyDescent="0.25">
      <c r="A29" s="288"/>
      <c r="B29" s="289" t="s">
        <v>175</v>
      </c>
      <c r="C29" s="285"/>
      <c r="D29" s="290"/>
      <c r="E29" s="290"/>
      <c r="F29" s="290"/>
      <c r="G29" s="290">
        <v>1</v>
      </c>
      <c r="H29" s="290"/>
      <c r="I29" s="290"/>
      <c r="J29" s="290"/>
      <c r="K29" s="286"/>
      <c r="L29" s="286"/>
      <c r="M29" s="286"/>
      <c r="N29" s="286"/>
      <c r="O29" s="286"/>
      <c r="P29" s="286"/>
      <c r="Q29" s="286"/>
      <c r="R29" s="287">
        <f>G29</f>
        <v>1</v>
      </c>
    </row>
    <row r="30" spans="1:21" x14ac:dyDescent="0.2">
      <c r="A30" s="154"/>
      <c r="B30" s="154"/>
      <c r="C30" s="155"/>
      <c r="D30" s="155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</row>
    <row r="31" spans="1:21" x14ac:dyDescent="0.2">
      <c r="A31" s="270" t="s">
        <v>34</v>
      </c>
      <c r="B31" s="139" t="s">
        <v>56</v>
      </c>
    </row>
    <row r="32" spans="1:21" x14ac:dyDescent="0.2">
      <c r="A32" s="139" t="s">
        <v>35</v>
      </c>
      <c r="U32" s="139" t="s">
        <v>56</v>
      </c>
    </row>
    <row r="33" spans="1:18" x14ac:dyDescent="0.2">
      <c r="A33" s="139" t="s">
        <v>36</v>
      </c>
      <c r="J33" s="139" t="s">
        <v>56</v>
      </c>
    </row>
    <row r="34" spans="1:18" x14ac:dyDescent="0.2">
      <c r="A34" s="139" t="s">
        <v>37</v>
      </c>
    </row>
    <row r="35" spans="1:18" ht="15" customHeight="1" x14ac:dyDescent="0.2">
      <c r="A35" s="346" t="s">
        <v>113</v>
      </c>
      <c r="B35" s="346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</row>
    <row r="36" spans="1:18" x14ac:dyDescent="0.2">
      <c r="A36" s="346"/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4.1" customHeight="1" x14ac:dyDescent="0.2">
      <c r="A37" s="139" t="s">
        <v>111</v>
      </c>
      <c r="Q37" s="145"/>
      <c r="R37" s="145"/>
    </row>
    <row r="38" spans="1:18" x14ac:dyDescent="0.2">
      <c r="A38" s="139" t="s">
        <v>39</v>
      </c>
      <c r="Q38" s="145"/>
      <c r="R38" s="145"/>
    </row>
    <row r="39" spans="1:18" x14ac:dyDescent="0.2">
      <c r="A39" s="294" t="s">
        <v>176</v>
      </c>
      <c r="Q39" s="145"/>
      <c r="R39" s="145"/>
    </row>
    <row r="40" spans="1:18" x14ac:dyDescent="0.2">
      <c r="A40" s="270" t="s">
        <v>41</v>
      </c>
      <c r="D40" s="157"/>
    </row>
    <row r="41" spans="1:18" x14ac:dyDescent="0.2">
      <c r="A41" s="139" t="s">
        <v>42</v>
      </c>
      <c r="D41" s="157"/>
      <c r="K41" s="139" t="s">
        <v>43</v>
      </c>
      <c r="P41" s="139" t="s">
        <v>44</v>
      </c>
    </row>
    <row r="42" spans="1:18" x14ac:dyDescent="0.2">
      <c r="A42" s="139" t="s">
        <v>145</v>
      </c>
      <c r="K42" s="139" t="s">
        <v>101</v>
      </c>
      <c r="P42" s="139" t="s">
        <v>46</v>
      </c>
    </row>
    <row r="43" spans="1:18" x14ac:dyDescent="0.2">
      <c r="A43" s="139" t="s">
        <v>47</v>
      </c>
      <c r="K43" s="139" t="s">
        <v>48</v>
      </c>
      <c r="P43" s="139" t="s">
        <v>49</v>
      </c>
    </row>
    <row r="44" spans="1:18" x14ac:dyDescent="0.2">
      <c r="A44" s="139" t="s">
        <v>50</v>
      </c>
      <c r="K44" s="139" t="s">
        <v>51</v>
      </c>
    </row>
    <row r="45" spans="1:18" x14ac:dyDescent="0.2">
      <c r="A45" s="271" t="s">
        <v>146</v>
      </c>
    </row>
  </sheetData>
  <sheetProtection sheet="1" objects="1" scenarios="1" selectLockedCells="1" selectUnlockedCells="1"/>
  <mergeCells count="19">
    <mergeCell ref="A1:R1"/>
    <mergeCell ref="A2:R2"/>
    <mergeCell ref="A3:R3"/>
    <mergeCell ref="A4:A5"/>
    <mergeCell ref="B4:B5"/>
    <mergeCell ref="C4:C5"/>
    <mergeCell ref="D4:D5"/>
    <mergeCell ref="E4:G4"/>
    <mergeCell ref="H4:J4"/>
    <mergeCell ref="K4:M4"/>
    <mergeCell ref="N4:P4"/>
    <mergeCell ref="Q4:Q5"/>
    <mergeCell ref="R4:R5"/>
    <mergeCell ref="A6:R6"/>
    <mergeCell ref="A10:R10"/>
    <mergeCell ref="A14:R14"/>
    <mergeCell ref="A21:R21"/>
    <mergeCell ref="A35:R36"/>
    <mergeCell ref="A27:B27"/>
  </mergeCells>
  <pageMargins left="0.7" right="0.7" top="0.75" bottom="0.75" header="0.3" footer="0.3"/>
  <pageSetup paperSize="9" scale="82" orientation="landscape" horizontalDpi="300" verticalDpi="300" r:id="rId1"/>
  <rowBreaks count="1" manualBreakCount="1">
    <brk id="29" max="17" man="1"/>
  </rowBreaks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zoomScaleNormal="100" workbookViewId="0">
      <selection activeCell="A39" sqref="A39"/>
    </sheetView>
  </sheetViews>
  <sheetFormatPr defaultColWidth="8.85546875" defaultRowHeight="12.75" x14ac:dyDescent="0.2"/>
  <cols>
    <col min="1" max="1" width="24" style="139" customWidth="1"/>
    <col min="2" max="2" width="43.85546875" style="139" bestFit="1" customWidth="1"/>
    <col min="3" max="3" width="11" style="139" bestFit="1" customWidth="1"/>
    <col min="4" max="4" width="7.140625" style="139" customWidth="1"/>
    <col min="5" max="16" width="4.85546875" style="139" customWidth="1"/>
    <col min="17" max="17" width="7" style="139" customWidth="1"/>
    <col min="18" max="18" width="6.42578125" style="139" customWidth="1"/>
    <col min="19" max="16384" width="8.85546875" style="139"/>
  </cols>
  <sheetData>
    <row r="1" spans="1:21" ht="15.75" customHeight="1" thickBot="1" x14ac:dyDescent="0.25">
      <c r="A1" s="312" t="s">
        <v>95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4"/>
    </row>
    <row r="2" spans="1:21" ht="13.5" thickBot="1" x14ac:dyDescent="0.25">
      <c r="A2" s="315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7"/>
    </row>
    <row r="3" spans="1:21" ht="13.5" thickBot="1" x14ac:dyDescent="0.25">
      <c r="A3" s="335" t="s">
        <v>141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7"/>
    </row>
    <row r="4" spans="1:21" ht="13.5" thickBot="1" x14ac:dyDescent="0.25">
      <c r="A4" s="338" t="s">
        <v>2</v>
      </c>
      <c r="B4" s="340" t="s">
        <v>3</v>
      </c>
      <c r="C4" s="342" t="s">
        <v>4</v>
      </c>
      <c r="D4" s="344" t="s">
        <v>5</v>
      </c>
      <c r="E4" s="330" t="s">
        <v>6</v>
      </c>
      <c r="F4" s="331"/>
      <c r="G4" s="332"/>
      <c r="H4" s="330" t="s">
        <v>7</v>
      </c>
      <c r="I4" s="331"/>
      <c r="J4" s="332"/>
      <c r="K4" s="330" t="s">
        <v>8</v>
      </c>
      <c r="L4" s="331"/>
      <c r="M4" s="332"/>
      <c r="N4" s="330" t="s">
        <v>9</v>
      </c>
      <c r="O4" s="331"/>
      <c r="P4" s="332"/>
      <c r="Q4" s="333" t="s">
        <v>52</v>
      </c>
      <c r="R4" s="333" t="s">
        <v>53</v>
      </c>
    </row>
    <row r="5" spans="1:21" ht="13.5" thickBot="1" x14ac:dyDescent="0.25">
      <c r="A5" s="339"/>
      <c r="B5" s="341"/>
      <c r="C5" s="343"/>
      <c r="D5" s="345"/>
      <c r="E5" s="140" t="s">
        <v>52</v>
      </c>
      <c r="F5" s="141"/>
      <c r="G5" s="141" t="s">
        <v>53</v>
      </c>
      <c r="H5" s="140" t="s">
        <v>52</v>
      </c>
      <c r="I5" s="141"/>
      <c r="J5" s="141" t="s">
        <v>53</v>
      </c>
      <c r="K5" s="140" t="s">
        <v>52</v>
      </c>
      <c r="L5" s="141"/>
      <c r="M5" s="141" t="s">
        <v>53</v>
      </c>
      <c r="N5" s="140" t="s">
        <v>52</v>
      </c>
      <c r="O5" s="141"/>
      <c r="P5" s="141" t="s">
        <v>53</v>
      </c>
      <c r="Q5" s="334"/>
      <c r="R5" s="334"/>
    </row>
    <row r="6" spans="1:21" ht="15" customHeight="1" thickBot="1" x14ac:dyDescent="0.25">
      <c r="A6" s="306" t="s">
        <v>98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8"/>
    </row>
    <row r="7" spans="1:21" x14ac:dyDescent="0.2">
      <c r="A7" s="267" t="s">
        <v>10</v>
      </c>
      <c r="B7" s="15" t="s">
        <v>11</v>
      </c>
      <c r="C7" s="46" t="s">
        <v>16</v>
      </c>
      <c r="D7" s="107" t="s">
        <v>12</v>
      </c>
      <c r="E7" s="53">
        <v>2</v>
      </c>
      <c r="F7" s="106" t="s">
        <v>13</v>
      </c>
      <c r="G7" s="105">
        <v>2</v>
      </c>
      <c r="H7" s="53"/>
      <c r="I7" s="106"/>
      <c r="J7" s="105"/>
      <c r="K7" s="53"/>
      <c r="L7" s="106"/>
      <c r="M7" s="105"/>
      <c r="N7" s="53"/>
      <c r="O7" s="106"/>
      <c r="P7" s="105"/>
      <c r="Q7" s="142">
        <f>15*(E7+H7+K7+N7)</f>
        <v>30</v>
      </c>
      <c r="R7" s="143">
        <f>G7+J7+M7+P7</f>
        <v>2</v>
      </c>
    </row>
    <row r="8" spans="1:21" x14ac:dyDescent="0.2">
      <c r="A8" s="268" t="s">
        <v>14</v>
      </c>
      <c r="B8" s="12" t="s">
        <v>15</v>
      </c>
      <c r="C8" s="46" t="s">
        <v>16</v>
      </c>
      <c r="D8" s="104" t="s">
        <v>17</v>
      </c>
      <c r="E8" s="58">
        <v>2</v>
      </c>
      <c r="F8" s="56" t="s">
        <v>17</v>
      </c>
      <c r="G8" s="57">
        <v>2</v>
      </c>
      <c r="H8" s="58">
        <v>2</v>
      </c>
      <c r="I8" s="56" t="s">
        <v>17</v>
      </c>
      <c r="J8" s="57">
        <v>2</v>
      </c>
      <c r="K8" s="58"/>
      <c r="L8" s="56"/>
      <c r="M8" s="57"/>
      <c r="N8" s="58"/>
      <c r="O8" s="56"/>
      <c r="P8" s="57"/>
      <c r="Q8" s="115">
        <f t="shared" ref="Q8:Q13" si="0">15*(E8+H8+K8+N8)</f>
        <v>60</v>
      </c>
      <c r="R8" s="143">
        <f t="shared" ref="R8:R13" si="1">G8+J8+M8+P8</f>
        <v>4</v>
      </c>
    </row>
    <row r="9" spans="1:21" ht="13.5" thickBot="1" x14ac:dyDescent="0.25">
      <c r="A9" s="262" t="s">
        <v>152</v>
      </c>
      <c r="B9" s="17" t="s">
        <v>19</v>
      </c>
      <c r="C9" s="136" t="s">
        <v>16</v>
      </c>
      <c r="D9" s="110" t="s">
        <v>12</v>
      </c>
      <c r="E9" s="71"/>
      <c r="F9" s="69"/>
      <c r="G9" s="70"/>
      <c r="H9" s="71"/>
      <c r="I9" s="69"/>
      <c r="J9" s="70"/>
      <c r="K9" s="71">
        <v>2</v>
      </c>
      <c r="L9" s="69" t="s">
        <v>17</v>
      </c>
      <c r="M9" s="70">
        <v>2</v>
      </c>
      <c r="N9" s="71">
        <v>2</v>
      </c>
      <c r="O9" s="69" t="s">
        <v>17</v>
      </c>
      <c r="P9" s="70">
        <v>2</v>
      </c>
      <c r="Q9" s="91">
        <f t="shared" si="0"/>
        <v>60</v>
      </c>
      <c r="R9" s="144">
        <f t="shared" si="1"/>
        <v>4</v>
      </c>
    </row>
    <row r="10" spans="1:21" ht="14.45" customHeight="1" thickBot="1" x14ac:dyDescent="0.25">
      <c r="A10" s="309" t="s">
        <v>55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1"/>
    </row>
    <row r="11" spans="1:21" x14ac:dyDescent="0.2">
      <c r="A11" s="264" t="s">
        <v>20</v>
      </c>
      <c r="B11" s="15" t="s">
        <v>21</v>
      </c>
      <c r="C11" s="108" t="s">
        <v>16</v>
      </c>
      <c r="D11" s="107" t="s">
        <v>12</v>
      </c>
      <c r="E11" s="53">
        <v>2</v>
      </c>
      <c r="F11" s="106" t="s">
        <v>13</v>
      </c>
      <c r="G11" s="105">
        <v>3</v>
      </c>
      <c r="H11" s="53">
        <v>2</v>
      </c>
      <c r="I11" s="106" t="s">
        <v>13</v>
      </c>
      <c r="J11" s="105">
        <v>3</v>
      </c>
      <c r="K11" s="53"/>
      <c r="L11" s="106"/>
      <c r="M11" s="105"/>
      <c r="N11" s="53"/>
      <c r="O11" s="106"/>
      <c r="P11" s="105"/>
      <c r="Q11" s="142">
        <f t="shared" si="0"/>
        <v>60</v>
      </c>
      <c r="R11" s="143">
        <f t="shared" si="1"/>
        <v>6</v>
      </c>
    </row>
    <row r="12" spans="1:21" ht="25.5" x14ac:dyDescent="0.2">
      <c r="A12" s="269" t="s">
        <v>22</v>
      </c>
      <c r="B12" s="12" t="s">
        <v>57</v>
      </c>
      <c r="C12" s="46" t="s">
        <v>16</v>
      </c>
      <c r="D12" s="104" t="s">
        <v>17</v>
      </c>
      <c r="E12" s="58">
        <v>2</v>
      </c>
      <c r="F12" s="56" t="s">
        <v>17</v>
      </c>
      <c r="G12" s="57">
        <v>2</v>
      </c>
      <c r="H12" s="58">
        <v>2</v>
      </c>
      <c r="I12" s="56" t="s">
        <v>17</v>
      </c>
      <c r="J12" s="57">
        <v>2</v>
      </c>
      <c r="K12" s="58"/>
      <c r="L12" s="56"/>
      <c r="M12" s="57"/>
      <c r="N12" s="58"/>
      <c r="O12" s="56"/>
      <c r="P12" s="57"/>
      <c r="Q12" s="115">
        <f t="shared" si="0"/>
        <v>60</v>
      </c>
      <c r="R12" s="143">
        <f t="shared" si="1"/>
        <v>4</v>
      </c>
      <c r="U12" s="139" t="s">
        <v>56</v>
      </c>
    </row>
    <row r="13" spans="1:21" ht="13.5" thickBot="1" x14ac:dyDescent="0.25">
      <c r="A13" s="262" t="s">
        <v>23</v>
      </c>
      <c r="B13" s="12" t="s">
        <v>24</v>
      </c>
      <c r="C13" s="46" t="s">
        <v>16</v>
      </c>
      <c r="D13" s="104" t="s">
        <v>17</v>
      </c>
      <c r="E13" s="58">
        <v>2</v>
      </c>
      <c r="F13" s="56" t="s">
        <v>17</v>
      </c>
      <c r="G13" s="57">
        <v>2</v>
      </c>
      <c r="H13" s="58">
        <v>2</v>
      </c>
      <c r="I13" s="56" t="s">
        <v>17</v>
      </c>
      <c r="J13" s="57">
        <v>2</v>
      </c>
      <c r="K13" s="58"/>
      <c r="L13" s="56"/>
      <c r="M13" s="57"/>
      <c r="N13" s="58"/>
      <c r="O13" s="56"/>
      <c r="P13" s="57"/>
      <c r="Q13" s="91">
        <f t="shared" si="0"/>
        <v>60</v>
      </c>
      <c r="R13" s="143">
        <f t="shared" si="1"/>
        <v>4</v>
      </c>
    </row>
    <row r="14" spans="1:21" ht="13.5" thickBot="1" x14ac:dyDescent="0.25">
      <c r="A14" s="295" t="s">
        <v>142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7"/>
    </row>
    <row r="15" spans="1:21" x14ac:dyDescent="0.2">
      <c r="A15" s="265" t="s">
        <v>82</v>
      </c>
      <c r="B15" s="45" t="s">
        <v>81</v>
      </c>
      <c r="C15" s="48" t="s">
        <v>16</v>
      </c>
      <c r="D15" s="48" t="s">
        <v>17</v>
      </c>
      <c r="E15" s="49">
        <v>2</v>
      </c>
      <c r="F15" s="50" t="s">
        <v>75</v>
      </c>
      <c r="G15" s="51">
        <v>7</v>
      </c>
      <c r="H15" s="52">
        <v>2</v>
      </c>
      <c r="I15" s="50" t="s">
        <v>75</v>
      </c>
      <c r="J15" s="51">
        <v>7</v>
      </c>
      <c r="K15" s="52">
        <v>2</v>
      </c>
      <c r="L15" s="50" t="s">
        <v>75</v>
      </c>
      <c r="M15" s="51">
        <v>7</v>
      </c>
      <c r="N15" s="52">
        <v>2</v>
      </c>
      <c r="O15" s="48" t="s">
        <v>17</v>
      </c>
      <c r="P15" s="51">
        <v>7</v>
      </c>
      <c r="Q15" s="115">
        <f t="shared" ref="Q15:Q21" si="2">15*(E15+H15+K15+N15)</f>
        <v>120</v>
      </c>
      <c r="R15" s="143">
        <f t="shared" ref="R15:R25" si="3">G15+J15+M15+P15</f>
        <v>28</v>
      </c>
    </row>
    <row r="16" spans="1:21" x14ac:dyDescent="0.2">
      <c r="A16" s="265" t="s">
        <v>82</v>
      </c>
      <c r="B16" s="12" t="s">
        <v>156</v>
      </c>
      <c r="C16" s="46" t="s">
        <v>16</v>
      </c>
      <c r="D16" s="46" t="s">
        <v>12</v>
      </c>
      <c r="E16" s="55">
        <v>1</v>
      </c>
      <c r="F16" s="56" t="s">
        <v>13</v>
      </c>
      <c r="G16" s="57">
        <v>1</v>
      </c>
      <c r="H16" s="58">
        <v>1</v>
      </c>
      <c r="I16" s="56" t="s">
        <v>13</v>
      </c>
      <c r="J16" s="57">
        <v>1</v>
      </c>
      <c r="K16" s="58"/>
      <c r="L16" s="56"/>
      <c r="M16" s="57"/>
      <c r="N16" s="58"/>
      <c r="O16" s="56"/>
      <c r="P16" s="57"/>
      <c r="Q16" s="115">
        <f t="shared" si="2"/>
        <v>30</v>
      </c>
      <c r="R16" s="143">
        <f t="shared" si="3"/>
        <v>2</v>
      </c>
    </row>
    <row r="17" spans="1:21" ht="13.5" thickBot="1" x14ac:dyDescent="0.25">
      <c r="A17" s="262" t="s">
        <v>76</v>
      </c>
      <c r="B17" s="17" t="s">
        <v>62</v>
      </c>
      <c r="C17" s="128"/>
      <c r="D17" s="128" t="s">
        <v>17</v>
      </c>
      <c r="E17" s="68">
        <v>1</v>
      </c>
      <c r="F17" s="69" t="s">
        <v>17</v>
      </c>
      <c r="G17" s="70">
        <v>1</v>
      </c>
      <c r="H17" s="71">
        <v>1</v>
      </c>
      <c r="I17" s="69" t="s">
        <v>17</v>
      </c>
      <c r="J17" s="70">
        <v>1</v>
      </c>
      <c r="K17" s="71">
        <v>1</v>
      </c>
      <c r="L17" s="69" t="s">
        <v>17</v>
      </c>
      <c r="M17" s="70">
        <v>1</v>
      </c>
      <c r="N17" s="71">
        <v>1</v>
      </c>
      <c r="O17" s="69" t="s">
        <v>17</v>
      </c>
      <c r="P17" s="70">
        <v>1</v>
      </c>
      <c r="Q17" s="123">
        <f t="shared" si="2"/>
        <v>60</v>
      </c>
      <c r="R17" s="144">
        <f t="shared" si="3"/>
        <v>4</v>
      </c>
      <c r="T17" s="139" t="s">
        <v>56</v>
      </c>
    </row>
    <row r="18" spans="1:21" ht="13.5" thickBot="1" x14ac:dyDescent="0.25">
      <c r="A18" s="295" t="s">
        <v>150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7"/>
    </row>
    <row r="19" spans="1:21" x14ac:dyDescent="0.2">
      <c r="A19" s="264" t="s">
        <v>26</v>
      </c>
      <c r="B19" s="15" t="s">
        <v>27</v>
      </c>
      <c r="C19" s="108"/>
      <c r="D19" s="108" t="s">
        <v>17</v>
      </c>
      <c r="E19" s="147">
        <v>1</v>
      </c>
      <c r="F19" s="106" t="s">
        <v>17</v>
      </c>
      <c r="G19" s="105">
        <v>3</v>
      </c>
      <c r="H19" s="53">
        <v>1</v>
      </c>
      <c r="I19" s="106" t="s">
        <v>17</v>
      </c>
      <c r="J19" s="105">
        <v>3</v>
      </c>
      <c r="K19" s="53">
        <v>1</v>
      </c>
      <c r="L19" s="106" t="s">
        <v>17</v>
      </c>
      <c r="M19" s="105">
        <v>3</v>
      </c>
      <c r="N19" s="53">
        <v>1</v>
      </c>
      <c r="O19" s="106" t="s">
        <v>17</v>
      </c>
      <c r="P19" s="105">
        <v>3</v>
      </c>
      <c r="Q19" s="115">
        <f t="shared" si="2"/>
        <v>60</v>
      </c>
      <c r="R19" s="143">
        <f t="shared" si="3"/>
        <v>12</v>
      </c>
    </row>
    <row r="20" spans="1:21" x14ac:dyDescent="0.2">
      <c r="A20" s="265" t="s">
        <v>77</v>
      </c>
      <c r="B20" s="12" t="s">
        <v>78</v>
      </c>
      <c r="C20" s="47"/>
      <c r="D20" s="47" t="s">
        <v>17</v>
      </c>
      <c r="E20" s="55">
        <v>2</v>
      </c>
      <c r="F20" s="56" t="s">
        <v>17</v>
      </c>
      <c r="G20" s="57">
        <v>2</v>
      </c>
      <c r="H20" s="58">
        <v>2</v>
      </c>
      <c r="I20" s="56" t="s">
        <v>17</v>
      </c>
      <c r="J20" s="57">
        <v>2</v>
      </c>
      <c r="K20" s="58"/>
      <c r="L20" s="56"/>
      <c r="M20" s="57"/>
      <c r="N20" s="58"/>
      <c r="O20" s="56"/>
      <c r="P20" s="57"/>
      <c r="Q20" s="115">
        <f t="shared" si="2"/>
        <v>60</v>
      </c>
      <c r="R20" s="143">
        <f t="shared" si="3"/>
        <v>4</v>
      </c>
      <c r="U20" s="139" t="s">
        <v>56</v>
      </c>
    </row>
    <row r="21" spans="1:21" ht="13.5" thickBot="1" x14ac:dyDescent="0.25">
      <c r="A21" s="266" t="s">
        <v>79</v>
      </c>
      <c r="B21" s="117" t="s">
        <v>80</v>
      </c>
      <c r="C21" s="118"/>
      <c r="D21" s="118" t="s">
        <v>17</v>
      </c>
      <c r="E21" s="153">
        <v>4</v>
      </c>
      <c r="F21" s="120" t="s">
        <v>17</v>
      </c>
      <c r="G21" s="121">
        <v>4</v>
      </c>
      <c r="H21" s="119">
        <v>4</v>
      </c>
      <c r="I21" s="120" t="s">
        <v>17</v>
      </c>
      <c r="J21" s="121">
        <v>4</v>
      </c>
      <c r="K21" s="119">
        <v>4</v>
      </c>
      <c r="L21" s="120" t="s">
        <v>17</v>
      </c>
      <c r="M21" s="121">
        <v>4</v>
      </c>
      <c r="N21" s="119">
        <v>4</v>
      </c>
      <c r="O21" s="120" t="s">
        <v>17</v>
      </c>
      <c r="P21" s="121">
        <v>4</v>
      </c>
      <c r="Q21" s="118">
        <f t="shared" si="2"/>
        <v>240</v>
      </c>
      <c r="R21" s="150">
        <f t="shared" si="3"/>
        <v>16</v>
      </c>
    </row>
    <row r="22" spans="1:21" x14ac:dyDescent="0.2">
      <c r="A22" s="260" t="s">
        <v>110</v>
      </c>
      <c r="B22" s="149" t="s">
        <v>83</v>
      </c>
      <c r="C22" s="197"/>
      <c r="D22" s="108" t="s">
        <v>17</v>
      </c>
      <c r="E22" s="147"/>
      <c r="F22" s="106"/>
      <c r="G22" s="105"/>
      <c r="H22" s="53"/>
      <c r="I22" s="106"/>
      <c r="J22" s="105">
        <v>2</v>
      </c>
      <c r="K22" s="53"/>
      <c r="L22" s="106"/>
      <c r="M22" s="105">
        <v>2</v>
      </c>
      <c r="N22" s="53"/>
      <c r="O22" s="106"/>
      <c r="P22" s="105"/>
      <c r="Q22" s="115"/>
      <c r="R22" s="143">
        <f t="shared" ref="R22" si="4">G22+J22+M22+P22</f>
        <v>4</v>
      </c>
    </row>
    <row r="23" spans="1:21" ht="13.5" thickBot="1" x14ac:dyDescent="0.25">
      <c r="A23" s="261"/>
      <c r="B23" s="40" t="s">
        <v>84</v>
      </c>
      <c r="C23" s="65"/>
      <c r="D23" s="65"/>
      <c r="E23" s="55"/>
      <c r="F23" s="56"/>
      <c r="G23" s="57">
        <v>1</v>
      </c>
      <c r="H23" s="58"/>
      <c r="I23" s="56"/>
      <c r="J23" s="57">
        <v>2</v>
      </c>
      <c r="K23" s="58"/>
      <c r="L23" s="56"/>
      <c r="M23" s="57">
        <v>4</v>
      </c>
      <c r="N23" s="58"/>
      <c r="O23" s="56"/>
      <c r="P23" s="57">
        <v>4</v>
      </c>
      <c r="Q23" s="47" t="s">
        <v>56</v>
      </c>
      <c r="R23" s="233">
        <f t="shared" si="3"/>
        <v>11</v>
      </c>
    </row>
    <row r="24" spans="1:21" ht="38.25" x14ac:dyDescent="0.2">
      <c r="A24" s="263" t="s">
        <v>109</v>
      </c>
      <c r="B24" s="193" t="s">
        <v>103</v>
      </c>
      <c r="C24" s="158" t="s">
        <v>187</v>
      </c>
      <c r="D24" s="152"/>
      <c r="E24" s="53"/>
      <c r="F24" s="106"/>
      <c r="G24" s="105"/>
      <c r="H24" s="53"/>
      <c r="I24" s="106"/>
      <c r="J24" s="105"/>
      <c r="K24" s="53"/>
      <c r="L24" s="106" t="s">
        <v>17</v>
      </c>
      <c r="M24" s="105">
        <v>7</v>
      </c>
      <c r="N24" s="53"/>
      <c r="O24" s="106" t="s">
        <v>17</v>
      </c>
      <c r="P24" s="105">
        <v>8</v>
      </c>
      <c r="Q24" s="115"/>
      <c r="R24" s="143">
        <v>15</v>
      </c>
    </row>
    <row r="25" spans="1:21" ht="14.45" customHeight="1" thickBot="1" x14ac:dyDescent="0.25">
      <c r="A25" s="126"/>
      <c r="B25" s="97" t="s">
        <v>104</v>
      </c>
      <c r="C25" s="67"/>
      <c r="D25" s="67"/>
      <c r="E25" s="68"/>
      <c r="F25" s="69"/>
      <c r="G25" s="70"/>
      <c r="H25" s="71"/>
      <c r="I25" s="69"/>
      <c r="J25" s="70"/>
      <c r="K25" s="71"/>
      <c r="L25" s="69"/>
      <c r="M25" s="70"/>
      <c r="N25" s="71"/>
      <c r="O25" s="69" t="s">
        <v>73</v>
      </c>
      <c r="P25" s="70"/>
      <c r="Q25" s="91"/>
      <c r="R25" s="143">
        <f t="shared" si="3"/>
        <v>0</v>
      </c>
    </row>
    <row r="26" spans="1:21" ht="13.5" thickBot="1" x14ac:dyDescent="0.25">
      <c r="A26" s="350" t="s">
        <v>33</v>
      </c>
      <c r="B26" s="351"/>
      <c r="C26" s="278"/>
      <c r="D26" s="278"/>
      <c r="E26" s="279">
        <f>SUM(E7:E25)</f>
        <v>21</v>
      </c>
      <c r="F26" s="280"/>
      <c r="G26" s="281">
        <f>SUM(G7:G25)</f>
        <v>30</v>
      </c>
      <c r="H26" s="279">
        <f>SUM(H7:H25)</f>
        <v>19</v>
      </c>
      <c r="I26" s="280"/>
      <c r="J26" s="281">
        <f>SUM(J7:J25)</f>
        <v>31</v>
      </c>
      <c r="K26" s="279">
        <f>SUM(K7:K25)</f>
        <v>10</v>
      </c>
      <c r="L26" s="280"/>
      <c r="M26" s="281">
        <f>SUM(M7:M25)</f>
        <v>30</v>
      </c>
      <c r="N26" s="279">
        <f>SUM(N7:N25)</f>
        <v>10</v>
      </c>
      <c r="O26" s="280"/>
      <c r="P26" s="281">
        <f>SUM(P9:P25)</f>
        <v>29</v>
      </c>
      <c r="Q26" s="276">
        <f>SUM(Q7:Q25)</f>
        <v>900</v>
      </c>
      <c r="R26" s="276">
        <f>SUM(R7:R25)</f>
        <v>120</v>
      </c>
    </row>
    <row r="27" spans="1:21" x14ac:dyDescent="0.2">
      <c r="A27" s="282"/>
      <c r="B27" s="283" t="s">
        <v>174</v>
      </c>
      <c r="C27" s="232"/>
      <c r="D27" s="232" t="s">
        <v>17</v>
      </c>
      <c r="E27" s="232">
        <v>2</v>
      </c>
      <c r="F27" s="232" t="s">
        <v>17</v>
      </c>
      <c r="G27" s="232">
        <v>1</v>
      </c>
      <c r="H27" s="232">
        <v>2</v>
      </c>
      <c r="I27" s="232" t="s">
        <v>17</v>
      </c>
      <c r="J27" s="232">
        <v>1</v>
      </c>
      <c r="K27" s="232"/>
      <c r="L27" s="232"/>
      <c r="M27" s="232"/>
      <c r="N27" s="232"/>
      <c r="O27" s="232"/>
      <c r="P27" s="232"/>
      <c r="Q27" s="232">
        <v>60</v>
      </c>
      <c r="R27" s="284">
        <f>G27+J27+M27+P27</f>
        <v>2</v>
      </c>
    </row>
    <row r="28" spans="1:21" ht="13.5" thickBot="1" x14ac:dyDescent="0.25">
      <c r="A28" s="288"/>
      <c r="B28" s="289" t="s">
        <v>175</v>
      </c>
      <c r="C28" s="285"/>
      <c r="D28" s="290"/>
      <c r="E28" s="290"/>
      <c r="F28" s="290"/>
      <c r="G28" s="290">
        <v>1</v>
      </c>
      <c r="H28" s="290"/>
      <c r="I28" s="290"/>
      <c r="J28" s="290"/>
      <c r="K28" s="286"/>
      <c r="L28" s="286"/>
      <c r="M28" s="286"/>
      <c r="N28" s="286"/>
      <c r="O28" s="286"/>
      <c r="P28" s="286"/>
      <c r="Q28" s="286"/>
      <c r="R28" s="287">
        <f>G28</f>
        <v>1</v>
      </c>
    </row>
    <row r="29" spans="1:21" x14ac:dyDescent="0.2">
      <c r="A29" s="154"/>
      <c r="B29" s="154"/>
      <c r="C29" s="155"/>
      <c r="D29" s="155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</row>
    <row r="30" spans="1:21" x14ac:dyDescent="0.2">
      <c r="A30" s="139" t="s">
        <v>35</v>
      </c>
    </row>
    <row r="31" spans="1:21" x14ac:dyDescent="0.2">
      <c r="A31" s="139" t="s">
        <v>36</v>
      </c>
      <c r="U31" s="139" t="s">
        <v>56</v>
      </c>
    </row>
    <row r="32" spans="1:21" x14ac:dyDescent="0.2">
      <c r="A32" s="139" t="s">
        <v>37</v>
      </c>
    </row>
    <row r="33" spans="1:18" x14ac:dyDescent="0.2">
      <c r="A33" s="352" t="s">
        <v>173</v>
      </c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</row>
    <row r="34" spans="1:18" x14ac:dyDescent="0.2">
      <c r="A34" s="259"/>
      <c r="B34" s="353" t="s">
        <v>155</v>
      </c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</row>
    <row r="35" spans="1:18" ht="15" customHeight="1" x14ac:dyDescent="0.2">
      <c r="A35" s="346" t="s">
        <v>112</v>
      </c>
      <c r="B35" s="346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</row>
    <row r="36" spans="1:18" x14ac:dyDescent="0.2">
      <c r="A36" s="346"/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x14ac:dyDescent="0.2">
      <c r="A37" s="349" t="s">
        <v>114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</row>
    <row r="38" spans="1:18" x14ac:dyDescent="0.2">
      <c r="A38" s="349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</row>
    <row r="39" spans="1:18" x14ac:dyDescent="0.2">
      <c r="A39" s="277" t="s">
        <v>176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</row>
    <row r="40" spans="1:18" x14ac:dyDescent="0.2">
      <c r="A40" s="277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</row>
    <row r="41" spans="1:18" x14ac:dyDescent="0.2">
      <c r="A41" s="139" t="s">
        <v>39</v>
      </c>
    </row>
    <row r="42" spans="1:18" x14ac:dyDescent="0.2">
      <c r="A42" s="270" t="s">
        <v>41</v>
      </c>
      <c r="D42" s="157"/>
    </row>
    <row r="43" spans="1:18" x14ac:dyDescent="0.2">
      <c r="A43" s="139" t="s">
        <v>42</v>
      </c>
      <c r="D43" s="157"/>
      <c r="K43" s="139" t="s">
        <v>43</v>
      </c>
      <c r="P43" s="139" t="s">
        <v>44</v>
      </c>
    </row>
    <row r="44" spans="1:18" x14ac:dyDescent="0.2">
      <c r="A44" s="139" t="s">
        <v>145</v>
      </c>
      <c r="K44" s="139" t="s">
        <v>101</v>
      </c>
      <c r="P44" s="139" t="s">
        <v>46</v>
      </c>
    </row>
    <row r="45" spans="1:18" x14ac:dyDescent="0.2">
      <c r="A45" s="139" t="s">
        <v>47</v>
      </c>
      <c r="K45" s="139" t="s">
        <v>48</v>
      </c>
      <c r="P45" s="139" t="s">
        <v>67</v>
      </c>
    </row>
    <row r="46" spans="1:18" x14ac:dyDescent="0.2">
      <c r="A46" s="139" t="s">
        <v>50</v>
      </c>
      <c r="K46" s="139" t="s">
        <v>51</v>
      </c>
    </row>
    <row r="47" spans="1:18" x14ac:dyDescent="0.2">
      <c r="A47" s="271" t="s">
        <v>146</v>
      </c>
    </row>
    <row r="48" spans="1:18" x14ac:dyDescent="0.2">
      <c r="D48" s="157"/>
    </row>
  </sheetData>
  <sheetProtection sheet="1" objects="1" scenarios="1" selectLockedCells="1" selectUnlockedCells="1"/>
  <mergeCells count="22">
    <mergeCell ref="A37:R38"/>
    <mergeCell ref="A35:R36"/>
    <mergeCell ref="A26:B26"/>
    <mergeCell ref="A33:R33"/>
    <mergeCell ref="N4:P4"/>
    <mergeCell ref="Q4:Q5"/>
    <mergeCell ref="R4:R5"/>
    <mergeCell ref="A6:R6"/>
    <mergeCell ref="A10:R10"/>
    <mergeCell ref="A14:R14"/>
    <mergeCell ref="A18:R18"/>
    <mergeCell ref="B34:R34"/>
    <mergeCell ref="A1:R1"/>
    <mergeCell ref="A2:R2"/>
    <mergeCell ref="A3:R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4" workbookViewId="0">
      <selection activeCell="R26" sqref="R26"/>
    </sheetView>
  </sheetViews>
  <sheetFormatPr defaultColWidth="8.85546875" defaultRowHeight="15" x14ac:dyDescent="0.25"/>
  <cols>
    <col min="1" max="1" width="24" style="22" customWidth="1"/>
    <col min="2" max="2" width="35" style="22" bestFit="1" customWidth="1"/>
    <col min="3" max="3" width="11" style="22" bestFit="1" customWidth="1"/>
    <col min="4" max="4" width="7.140625" style="22" customWidth="1"/>
    <col min="5" max="16" width="4.85546875" style="22" customWidth="1"/>
    <col min="17" max="17" width="7" style="22" customWidth="1"/>
    <col min="18" max="18" width="6.42578125" style="22" customWidth="1"/>
    <col min="19" max="16384" width="8.85546875" style="22"/>
  </cols>
  <sheetData>
    <row r="1" spans="1:21" ht="15.75" customHeight="1" thickBot="1" x14ac:dyDescent="0.3">
      <c r="A1" s="312" t="s">
        <v>70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4"/>
    </row>
    <row r="2" spans="1:21" ht="15.75" thickBot="1" x14ac:dyDescent="0.3">
      <c r="A2" s="315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7"/>
    </row>
    <row r="3" spans="1:21" ht="15.75" thickBot="1" x14ac:dyDescent="0.3">
      <c r="A3" s="318" t="s">
        <v>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0"/>
    </row>
    <row r="4" spans="1:21" ht="15.75" thickBot="1" x14ac:dyDescent="0.3">
      <c r="A4" s="321" t="s">
        <v>2</v>
      </c>
      <c r="B4" s="323" t="s">
        <v>3</v>
      </c>
      <c r="C4" s="325" t="s">
        <v>4</v>
      </c>
      <c r="D4" s="327" t="s">
        <v>5</v>
      </c>
      <c r="E4" s="301" t="s">
        <v>6</v>
      </c>
      <c r="F4" s="302"/>
      <c r="G4" s="303"/>
      <c r="H4" s="301" t="s">
        <v>7</v>
      </c>
      <c r="I4" s="302"/>
      <c r="J4" s="303"/>
      <c r="K4" s="301" t="s">
        <v>8</v>
      </c>
      <c r="L4" s="302"/>
      <c r="M4" s="303"/>
      <c r="N4" s="301" t="s">
        <v>9</v>
      </c>
      <c r="O4" s="302"/>
      <c r="P4" s="303"/>
      <c r="Q4" s="304" t="s">
        <v>52</v>
      </c>
      <c r="R4" s="304" t="s">
        <v>53</v>
      </c>
    </row>
    <row r="5" spans="1:21" ht="15.75" thickBot="1" x14ac:dyDescent="0.3">
      <c r="A5" s="322"/>
      <c r="B5" s="324"/>
      <c r="C5" s="326"/>
      <c r="D5" s="328"/>
      <c r="E5" s="23" t="s">
        <v>52</v>
      </c>
      <c r="F5" s="13"/>
      <c r="G5" s="13" t="s">
        <v>53</v>
      </c>
      <c r="H5" s="23" t="s">
        <v>52</v>
      </c>
      <c r="I5" s="13"/>
      <c r="J5" s="13" t="s">
        <v>53</v>
      </c>
      <c r="K5" s="23" t="s">
        <v>52</v>
      </c>
      <c r="L5" s="13"/>
      <c r="M5" s="13" t="s">
        <v>53</v>
      </c>
      <c r="N5" s="23" t="s">
        <v>52</v>
      </c>
      <c r="O5" s="13"/>
      <c r="P5" s="13" t="s">
        <v>53</v>
      </c>
      <c r="Q5" s="305"/>
      <c r="R5" s="305"/>
    </row>
    <row r="6" spans="1:21" ht="15" customHeight="1" thickBot="1" x14ac:dyDescent="0.3">
      <c r="A6" s="306" t="s">
        <v>54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8"/>
    </row>
    <row r="7" spans="1:21" x14ac:dyDescent="0.25">
      <c r="A7" s="7" t="s">
        <v>10</v>
      </c>
      <c r="B7" s="15" t="s">
        <v>11</v>
      </c>
      <c r="C7" s="3" t="s">
        <v>16</v>
      </c>
      <c r="D7" s="1" t="s">
        <v>12</v>
      </c>
      <c r="E7" s="24">
        <v>2</v>
      </c>
      <c r="F7" s="25" t="s">
        <v>13</v>
      </c>
      <c r="G7" s="26">
        <v>2</v>
      </c>
      <c r="H7" s="24"/>
      <c r="I7" s="25"/>
      <c r="J7" s="26"/>
      <c r="K7" s="24"/>
      <c r="L7" s="25"/>
      <c r="M7" s="26"/>
      <c r="N7" s="24"/>
      <c r="O7" s="25"/>
      <c r="P7" s="26"/>
      <c r="Q7" s="27">
        <f>15*(E7+H7+K7+N7)</f>
        <v>30</v>
      </c>
      <c r="R7" s="28">
        <f>G7+J7+M7+P7</f>
        <v>2</v>
      </c>
    </row>
    <row r="8" spans="1:21" x14ac:dyDescent="0.25">
      <c r="A8" s="8" t="s">
        <v>14</v>
      </c>
      <c r="B8" s="12" t="s">
        <v>15</v>
      </c>
      <c r="C8" s="3" t="s">
        <v>16</v>
      </c>
      <c r="D8" s="4" t="s">
        <v>17</v>
      </c>
      <c r="E8" s="29">
        <v>2</v>
      </c>
      <c r="F8" s="30" t="s">
        <v>17</v>
      </c>
      <c r="G8" s="31">
        <v>2</v>
      </c>
      <c r="H8" s="29">
        <v>2</v>
      </c>
      <c r="I8" s="30" t="s">
        <v>17</v>
      </c>
      <c r="J8" s="31">
        <v>2</v>
      </c>
      <c r="K8" s="29"/>
      <c r="L8" s="30"/>
      <c r="M8" s="31"/>
      <c r="N8" s="29"/>
      <c r="O8" s="30"/>
      <c r="P8" s="31"/>
      <c r="Q8" s="32">
        <f t="shared" ref="Q8:Q13" si="0">15*(E8+H8+K8+N8)</f>
        <v>60</v>
      </c>
      <c r="R8" s="28">
        <f t="shared" ref="R8:R13" si="1">G8+J8+M8+P8</f>
        <v>4</v>
      </c>
    </row>
    <row r="9" spans="1:21" ht="15.75" thickBot="1" x14ac:dyDescent="0.3">
      <c r="A9" s="16" t="s">
        <v>18</v>
      </c>
      <c r="B9" s="17" t="s">
        <v>19</v>
      </c>
      <c r="C9" s="18"/>
      <c r="D9" s="19" t="s">
        <v>12</v>
      </c>
      <c r="E9" s="33"/>
      <c r="F9" s="34"/>
      <c r="G9" s="35"/>
      <c r="H9" s="33"/>
      <c r="I9" s="34"/>
      <c r="J9" s="35"/>
      <c r="K9" s="33">
        <v>2</v>
      </c>
      <c r="L9" s="34" t="s">
        <v>17</v>
      </c>
      <c r="M9" s="35">
        <v>2</v>
      </c>
      <c r="N9" s="33">
        <v>2</v>
      </c>
      <c r="O9" s="34" t="s">
        <v>17</v>
      </c>
      <c r="P9" s="35">
        <v>2</v>
      </c>
      <c r="Q9" s="36">
        <f t="shared" si="0"/>
        <v>60</v>
      </c>
      <c r="R9" s="37">
        <f t="shared" si="1"/>
        <v>4</v>
      </c>
    </row>
    <row r="10" spans="1:21" ht="14.45" customHeight="1" thickBot="1" x14ac:dyDescent="0.3">
      <c r="A10" s="309" t="s">
        <v>55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1"/>
    </row>
    <row r="11" spans="1:21" x14ac:dyDescent="0.25">
      <c r="A11" s="20" t="s">
        <v>20</v>
      </c>
      <c r="B11" s="15" t="s">
        <v>21</v>
      </c>
      <c r="C11" s="21" t="s">
        <v>16</v>
      </c>
      <c r="D11" s="1" t="s">
        <v>12</v>
      </c>
      <c r="E11" s="24">
        <v>2</v>
      </c>
      <c r="F11" s="25" t="s">
        <v>13</v>
      </c>
      <c r="G11" s="26">
        <v>3</v>
      </c>
      <c r="H11" s="24">
        <v>2</v>
      </c>
      <c r="I11" s="25" t="s">
        <v>13</v>
      </c>
      <c r="J11" s="26">
        <v>3</v>
      </c>
      <c r="K11" s="24"/>
      <c r="L11" s="25"/>
      <c r="M11" s="26"/>
      <c r="N11" s="24"/>
      <c r="O11" s="25"/>
      <c r="P11" s="26"/>
      <c r="Q11" s="27">
        <f t="shared" si="0"/>
        <v>60</v>
      </c>
      <c r="R11" s="28">
        <f t="shared" si="1"/>
        <v>6</v>
      </c>
    </row>
    <row r="12" spans="1:21" ht="25.5" x14ac:dyDescent="0.25">
      <c r="A12" s="10" t="s">
        <v>22</v>
      </c>
      <c r="B12" s="12" t="s">
        <v>57</v>
      </c>
      <c r="C12" s="3" t="s">
        <v>16</v>
      </c>
      <c r="D12" s="4" t="s">
        <v>17</v>
      </c>
      <c r="E12" s="29">
        <v>2</v>
      </c>
      <c r="F12" s="30" t="s">
        <v>17</v>
      </c>
      <c r="G12" s="31">
        <v>2</v>
      </c>
      <c r="H12" s="29">
        <v>2</v>
      </c>
      <c r="I12" s="30" t="s">
        <v>17</v>
      </c>
      <c r="J12" s="31">
        <v>2</v>
      </c>
      <c r="K12" s="29"/>
      <c r="L12" s="30"/>
      <c r="M12" s="31"/>
      <c r="N12" s="29"/>
      <c r="O12" s="30"/>
      <c r="P12" s="31"/>
      <c r="Q12" s="32">
        <f t="shared" si="0"/>
        <v>60</v>
      </c>
      <c r="R12" s="28">
        <f t="shared" si="1"/>
        <v>4</v>
      </c>
      <c r="U12" s="22" t="s">
        <v>56</v>
      </c>
    </row>
    <row r="13" spans="1:21" ht="15.75" thickBot="1" x14ac:dyDescent="0.3">
      <c r="A13" s="16" t="s">
        <v>23</v>
      </c>
      <c r="B13" s="2" t="s">
        <v>24</v>
      </c>
      <c r="C13" s="3" t="s">
        <v>16</v>
      </c>
      <c r="D13" s="4" t="s">
        <v>17</v>
      </c>
      <c r="E13" s="29">
        <v>2</v>
      </c>
      <c r="F13" s="30" t="s">
        <v>17</v>
      </c>
      <c r="G13" s="31">
        <v>2</v>
      </c>
      <c r="H13" s="29">
        <v>2</v>
      </c>
      <c r="I13" s="30" t="s">
        <v>17</v>
      </c>
      <c r="J13" s="31">
        <v>2</v>
      </c>
      <c r="K13" s="29"/>
      <c r="L13" s="30"/>
      <c r="M13" s="31"/>
      <c r="N13" s="29"/>
      <c r="O13" s="30"/>
      <c r="P13" s="31"/>
      <c r="Q13" s="38">
        <f t="shared" si="0"/>
        <v>60</v>
      </c>
      <c r="R13" s="39">
        <f t="shared" si="1"/>
        <v>4</v>
      </c>
    </row>
    <row r="14" spans="1:21" ht="15.75" thickBot="1" x14ac:dyDescent="0.3">
      <c r="A14" s="295" t="s">
        <v>68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7"/>
    </row>
    <row r="15" spans="1:21" x14ac:dyDescent="0.25">
      <c r="A15" s="9" t="s">
        <v>74</v>
      </c>
      <c r="B15" s="45" t="s">
        <v>81</v>
      </c>
      <c r="C15" s="48" t="s">
        <v>16</v>
      </c>
      <c r="D15" s="48" t="s">
        <v>17</v>
      </c>
      <c r="E15" s="49">
        <v>2</v>
      </c>
      <c r="F15" s="50" t="s">
        <v>75</v>
      </c>
      <c r="G15" s="51">
        <v>7</v>
      </c>
      <c r="H15" s="52">
        <v>2</v>
      </c>
      <c r="I15" s="50" t="s">
        <v>75</v>
      </c>
      <c r="J15" s="51">
        <v>7</v>
      </c>
      <c r="K15" s="52">
        <v>2</v>
      </c>
      <c r="L15" s="50" t="s">
        <v>75</v>
      </c>
      <c r="M15" s="51">
        <v>7</v>
      </c>
      <c r="N15" s="52">
        <v>2</v>
      </c>
      <c r="O15" s="50" t="s">
        <v>75</v>
      </c>
      <c r="P15" s="51">
        <v>7</v>
      </c>
      <c r="Q15" s="53">
        <f t="shared" ref="Q15:Q21" si="2">15*(E15+H15+K15+N15)</f>
        <v>120</v>
      </c>
      <c r="R15" s="54">
        <f t="shared" ref="R15:R25" si="3">G15+J15+M15+P15</f>
        <v>28</v>
      </c>
    </row>
    <row r="16" spans="1:21" x14ac:dyDescent="0.25">
      <c r="A16" s="9"/>
      <c r="B16" s="12" t="s">
        <v>25</v>
      </c>
      <c r="C16" s="46" t="s">
        <v>16</v>
      </c>
      <c r="D16" s="46" t="s">
        <v>12</v>
      </c>
      <c r="E16" s="55">
        <v>1</v>
      </c>
      <c r="F16" s="56" t="s">
        <v>13</v>
      </c>
      <c r="G16" s="57">
        <v>1</v>
      </c>
      <c r="H16" s="58">
        <v>1</v>
      </c>
      <c r="I16" s="56" t="s">
        <v>13</v>
      </c>
      <c r="J16" s="57">
        <v>1</v>
      </c>
      <c r="K16" s="55">
        <v>1</v>
      </c>
      <c r="L16" s="56" t="s">
        <v>13</v>
      </c>
      <c r="M16" s="57">
        <v>1</v>
      </c>
      <c r="N16" s="58">
        <v>1</v>
      </c>
      <c r="O16" s="56" t="s">
        <v>13</v>
      </c>
      <c r="P16" s="57">
        <v>1</v>
      </c>
      <c r="Q16" s="53">
        <f t="shared" si="2"/>
        <v>60</v>
      </c>
      <c r="R16" s="54">
        <f t="shared" si="3"/>
        <v>4</v>
      </c>
    </row>
    <row r="17" spans="1:21" x14ac:dyDescent="0.25">
      <c r="A17" s="9" t="s">
        <v>76</v>
      </c>
      <c r="B17" s="12" t="s">
        <v>62</v>
      </c>
      <c r="C17" s="46"/>
      <c r="D17" s="46" t="s">
        <v>17</v>
      </c>
      <c r="E17" s="55">
        <v>1</v>
      </c>
      <c r="F17" s="56" t="s">
        <v>17</v>
      </c>
      <c r="G17" s="57">
        <v>1</v>
      </c>
      <c r="H17" s="58">
        <v>1</v>
      </c>
      <c r="I17" s="56" t="s">
        <v>17</v>
      </c>
      <c r="J17" s="57">
        <v>1</v>
      </c>
      <c r="K17" s="58">
        <v>1</v>
      </c>
      <c r="L17" s="56" t="s">
        <v>17</v>
      </c>
      <c r="M17" s="57">
        <v>1</v>
      </c>
      <c r="N17" s="58">
        <v>1</v>
      </c>
      <c r="O17" s="56" t="s">
        <v>17</v>
      </c>
      <c r="P17" s="57">
        <v>1</v>
      </c>
      <c r="Q17" s="53">
        <f t="shared" si="2"/>
        <v>60</v>
      </c>
      <c r="R17" s="54">
        <f t="shared" si="3"/>
        <v>4</v>
      </c>
      <c r="T17" s="22" t="s">
        <v>56</v>
      </c>
    </row>
    <row r="18" spans="1:21" x14ac:dyDescent="0.25">
      <c r="A18" s="9" t="s">
        <v>26</v>
      </c>
      <c r="B18" s="12" t="s">
        <v>27</v>
      </c>
      <c r="C18" s="46"/>
      <c r="D18" s="46" t="s">
        <v>17</v>
      </c>
      <c r="E18" s="55">
        <v>1</v>
      </c>
      <c r="F18" s="56" t="s">
        <v>17</v>
      </c>
      <c r="G18" s="57">
        <v>3</v>
      </c>
      <c r="H18" s="58">
        <v>1</v>
      </c>
      <c r="I18" s="56" t="s">
        <v>17</v>
      </c>
      <c r="J18" s="57">
        <v>3</v>
      </c>
      <c r="K18" s="58">
        <v>1</v>
      </c>
      <c r="L18" s="56" t="s">
        <v>17</v>
      </c>
      <c r="M18" s="57">
        <v>3</v>
      </c>
      <c r="N18" s="58">
        <v>1</v>
      </c>
      <c r="O18" s="56" t="s">
        <v>17</v>
      </c>
      <c r="P18" s="57">
        <v>3</v>
      </c>
      <c r="Q18" s="53">
        <f t="shared" si="2"/>
        <v>60</v>
      </c>
      <c r="R18" s="54">
        <f t="shared" si="3"/>
        <v>12</v>
      </c>
    </row>
    <row r="19" spans="1:21" x14ac:dyDescent="0.25">
      <c r="A19" s="9" t="s">
        <v>77</v>
      </c>
      <c r="B19" s="12" t="s">
        <v>78</v>
      </c>
      <c r="C19" s="47"/>
      <c r="D19" s="47" t="s">
        <v>17</v>
      </c>
      <c r="E19" s="55">
        <v>2</v>
      </c>
      <c r="F19" s="56" t="s">
        <v>17</v>
      </c>
      <c r="G19" s="57">
        <v>2</v>
      </c>
      <c r="H19" s="58">
        <v>2</v>
      </c>
      <c r="I19" s="56" t="s">
        <v>17</v>
      </c>
      <c r="J19" s="57">
        <v>2</v>
      </c>
      <c r="K19" s="58"/>
      <c r="L19" s="56"/>
      <c r="M19" s="57"/>
      <c r="N19" s="58"/>
      <c r="O19" s="56"/>
      <c r="P19" s="57"/>
      <c r="Q19" s="53">
        <f t="shared" si="2"/>
        <v>60</v>
      </c>
      <c r="R19" s="54">
        <f t="shared" si="3"/>
        <v>4</v>
      </c>
    </row>
    <row r="20" spans="1:21" x14ac:dyDescent="0.25">
      <c r="A20" s="9" t="s">
        <v>88</v>
      </c>
      <c r="B20" s="12" t="s">
        <v>89</v>
      </c>
      <c r="C20" s="47"/>
      <c r="D20" s="47" t="s">
        <v>17</v>
      </c>
      <c r="E20" s="55">
        <v>2</v>
      </c>
      <c r="F20" s="56" t="s">
        <v>17</v>
      </c>
      <c r="G20" s="57">
        <v>1</v>
      </c>
      <c r="H20" s="58">
        <v>2</v>
      </c>
      <c r="I20" s="56" t="s">
        <v>17</v>
      </c>
      <c r="J20" s="57">
        <v>1</v>
      </c>
      <c r="K20" s="58">
        <v>2</v>
      </c>
      <c r="L20" s="56" t="s">
        <v>17</v>
      </c>
      <c r="M20" s="57">
        <v>1</v>
      </c>
      <c r="N20" s="58">
        <v>2</v>
      </c>
      <c r="O20" s="56" t="s">
        <v>17</v>
      </c>
      <c r="P20" s="57">
        <v>1</v>
      </c>
      <c r="Q20" s="53">
        <f t="shared" si="2"/>
        <v>120</v>
      </c>
      <c r="R20" s="54">
        <f t="shared" si="3"/>
        <v>4</v>
      </c>
    </row>
    <row r="21" spans="1:21" x14ac:dyDescent="0.25">
      <c r="A21" s="9" t="s">
        <v>90</v>
      </c>
      <c r="B21" s="12" t="s">
        <v>80</v>
      </c>
      <c r="C21" s="47"/>
      <c r="D21" s="47" t="s">
        <v>17</v>
      </c>
      <c r="E21" s="55">
        <v>4</v>
      </c>
      <c r="F21" s="56" t="s">
        <v>17</v>
      </c>
      <c r="G21" s="57">
        <v>4</v>
      </c>
      <c r="H21" s="58">
        <v>4</v>
      </c>
      <c r="I21" s="56" t="s">
        <v>17</v>
      </c>
      <c r="J21" s="57">
        <v>4</v>
      </c>
      <c r="K21" s="58"/>
      <c r="L21" s="56"/>
      <c r="M21" s="57"/>
      <c r="N21" s="58"/>
      <c r="O21" s="56"/>
      <c r="P21" s="57"/>
      <c r="Q21" s="53">
        <f t="shared" si="2"/>
        <v>120</v>
      </c>
      <c r="R21" s="54">
        <f t="shared" si="3"/>
        <v>8</v>
      </c>
    </row>
    <row r="22" spans="1:21" x14ac:dyDescent="0.25">
      <c r="A22" s="11" t="s">
        <v>28</v>
      </c>
      <c r="B22" s="12" t="s">
        <v>29</v>
      </c>
      <c r="C22" s="59"/>
      <c r="D22" s="59"/>
      <c r="E22" s="55"/>
      <c r="F22" s="56" t="s">
        <v>30</v>
      </c>
      <c r="G22" s="57">
        <v>0</v>
      </c>
      <c r="H22" s="58"/>
      <c r="I22" s="56" t="s">
        <v>30</v>
      </c>
      <c r="J22" s="57">
        <v>0</v>
      </c>
      <c r="K22" s="58"/>
      <c r="L22" s="56"/>
      <c r="M22" s="57"/>
      <c r="N22" s="58"/>
      <c r="O22" s="56"/>
      <c r="P22" s="57"/>
      <c r="Q22" s="53"/>
      <c r="R22" s="54">
        <f t="shared" si="3"/>
        <v>0</v>
      </c>
    </row>
    <row r="23" spans="1:21" x14ac:dyDescent="0.25">
      <c r="A23" s="9"/>
      <c r="B23" s="12" t="s">
        <v>83</v>
      </c>
      <c r="C23" s="65"/>
      <c r="D23" s="65"/>
      <c r="E23" s="60"/>
      <c r="F23" s="61"/>
      <c r="G23" s="57"/>
      <c r="H23" s="62"/>
      <c r="I23" s="61"/>
      <c r="J23" s="57">
        <v>2</v>
      </c>
      <c r="K23" s="58"/>
      <c r="L23" s="56"/>
      <c r="M23" s="57">
        <v>2</v>
      </c>
      <c r="N23" s="62"/>
      <c r="O23" s="56"/>
      <c r="P23" s="63"/>
      <c r="Q23" s="53"/>
      <c r="R23" s="54">
        <f t="shared" si="3"/>
        <v>4</v>
      </c>
    </row>
    <row r="24" spans="1:21" x14ac:dyDescent="0.25">
      <c r="A24" s="64"/>
      <c r="B24" s="40" t="s">
        <v>84</v>
      </c>
      <c r="C24" s="77"/>
      <c r="D24" s="65"/>
      <c r="E24" s="55"/>
      <c r="F24" s="56"/>
      <c r="G24" s="57">
        <v>2</v>
      </c>
      <c r="H24" s="58"/>
      <c r="I24" s="56"/>
      <c r="J24" s="57">
        <v>1</v>
      </c>
      <c r="K24" s="58"/>
      <c r="L24" s="56"/>
      <c r="M24" s="57">
        <v>10</v>
      </c>
      <c r="N24" s="62"/>
      <c r="O24" s="56"/>
      <c r="P24" s="63"/>
      <c r="Q24" s="53"/>
      <c r="R24" s="54">
        <f t="shared" si="3"/>
        <v>13</v>
      </c>
    </row>
    <row r="25" spans="1:21" ht="15.75" thickBot="1" x14ac:dyDescent="0.3">
      <c r="A25" s="11" t="s">
        <v>31</v>
      </c>
      <c r="B25" s="66" t="s">
        <v>32</v>
      </c>
      <c r="C25" s="78"/>
      <c r="D25" s="67"/>
      <c r="E25" s="68"/>
      <c r="F25" s="69"/>
      <c r="G25" s="70"/>
      <c r="H25" s="71"/>
      <c r="I25" s="69"/>
      <c r="J25" s="70"/>
      <c r="K25" s="71"/>
      <c r="L25" s="69"/>
      <c r="M25" s="70"/>
      <c r="N25" s="71"/>
      <c r="O25" s="69" t="s">
        <v>73</v>
      </c>
      <c r="P25" s="70">
        <v>15</v>
      </c>
      <c r="Q25" s="53"/>
      <c r="R25" s="54">
        <f t="shared" si="3"/>
        <v>15</v>
      </c>
    </row>
    <row r="26" spans="1:21" ht="15.75" thickBot="1" x14ac:dyDescent="0.3">
      <c r="A26" s="347" t="s">
        <v>33</v>
      </c>
      <c r="B26" s="348"/>
      <c r="C26" s="79"/>
      <c r="D26" s="72"/>
      <c r="E26" s="73">
        <f>SUM(E7:E25)</f>
        <v>23</v>
      </c>
      <c r="F26" s="74"/>
      <c r="G26" s="75">
        <f>SUM(G7:G25)</f>
        <v>32</v>
      </c>
      <c r="H26" s="73">
        <f>SUM(H7:H25)</f>
        <v>21</v>
      </c>
      <c r="I26" s="74"/>
      <c r="J26" s="75">
        <f>SUM(J7:J25)</f>
        <v>31</v>
      </c>
      <c r="K26" s="73">
        <f>SUM(K7:K25)</f>
        <v>9</v>
      </c>
      <c r="L26" s="74"/>
      <c r="M26" s="75">
        <f>SUM(M7:M25)</f>
        <v>27</v>
      </c>
      <c r="N26" s="73">
        <f>SUM(N7:N25)</f>
        <v>9</v>
      </c>
      <c r="O26" s="74"/>
      <c r="P26" s="75">
        <f>SUM(P7:P25)</f>
        <v>30</v>
      </c>
      <c r="Q26" s="76">
        <f>SUM(Q7:Q25)</f>
        <v>930</v>
      </c>
      <c r="R26" s="80">
        <f>SUM(R7:R25)</f>
        <v>120</v>
      </c>
    </row>
    <row r="27" spans="1:21" x14ac:dyDescent="0.25">
      <c r="A27" s="43"/>
      <c r="B27" s="43"/>
      <c r="C27" s="44"/>
      <c r="D27" s="4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21" x14ac:dyDescent="0.25">
      <c r="A28" s="43"/>
      <c r="B28" s="43"/>
      <c r="C28" s="44"/>
      <c r="D28" s="4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21" x14ac:dyDescent="0.25">
      <c r="A29" s="6" t="s">
        <v>35</v>
      </c>
    </row>
    <row r="30" spans="1:21" x14ac:dyDescent="0.25">
      <c r="A30" s="6" t="s">
        <v>36</v>
      </c>
      <c r="U30" s="22" t="s">
        <v>56</v>
      </c>
    </row>
    <row r="31" spans="1:21" x14ac:dyDescent="0.25">
      <c r="A31" s="6" t="s">
        <v>37</v>
      </c>
    </row>
    <row r="32" spans="1:21" x14ac:dyDescent="0.25">
      <c r="A32" s="354" t="s">
        <v>91</v>
      </c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</row>
    <row r="33" spans="1:18" x14ac:dyDescent="0.25">
      <c r="A33" s="300" t="s">
        <v>40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</row>
    <row r="34" spans="1:18" x14ac:dyDescent="0.25">
      <c r="A34" s="6" t="s">
        <v>85</v>
      </c>
    </row>
    <row r="35" spans="1:18" x14ac:dyDescent="0.25">
      <c r="A35" s="6" t="s">
        <v>38</v>
      </c>
    </row>
    <row r="36" spans="1:18" x14ac:dyDescent="0.25">
      <c r="A36" s="6" t="s">
        <v>39</v>
      </c>
    </row>
    <row r="37" spans="1:18" x14ac:dyDescent="0.25">
      <c r="A37" s="5" t="s">
        <v>41</v>
      </c>
      <c r="D37" s="41"/>
    </row>
    <row r="38" spans="1:18" x14ac:dyDescent="0.25">
      <c r="A38" s="6" t="s">
        <v>42</v>
      </c>
      <c r="D38" s="41"/>
      <c r="K38" s="6" t="s">
        <v>43</v>
      </c>
      <c r="L38" s="6"/>
      <c r="P38" s="6" t="s">
        <v>44</v>
      </c>
    </row>
    <row r="39" spans="1:18" x14ac:dyDescent="0.25">
      <c r="A39" s="6" t="s">
        <v>58</v>
      </c>
      <c r="E39" s="6"/>
      <c r="K39" s="6" t="s">
        <v>45</v>
      </c>
      <c r="L39" s="6"/>
      <c r="P39" s="6" t="s">
        <v>46</v>
      </c>
    </row>
    <row r="40" spans="1:18" x14ac:dyDescent="0.25">
      <c r="A40" s="6" t="s">
        <v>47</v>
      </c>
      <c r="E40" s="6"/>
      <c r="K40" s="6" t="s">
        <v>48</v>
      </c>
      <c r="L40" s="6"/>
      <c r="P40" s="6" t="s">
        <v>67</v>
      </c>
    </row>
    <row r="41" spans="1:18" x14ac:dyDescent="0.25">
      <c r="A41" s="6" t="s">
        <v>50</v>
      </c>
      <c r="E41" s="6"/>
      <c r="K41" s="6" t="s">
        <v>51</v>
      </c>
      <c r="P41" s="6"/>
    </row>
    <row r="42" spans="1:18" x14ac:dyDescent="0.25">
      <c r="A42" s="42" t="s">
        <v>59</v>
      </c>
      <c r="D42" s="6"/>
      <c r="E42" s="6"/>
      <c r="J42" s="6"/>
      <c r="K42" s="6"/>
      <c r="L42" s="6"/>
      <c r="P42" s="6"/>
    </row>
    <row r="43" spans="1:18" x14ac:dyDescent="0.25">
      <c r="D43" s="41"/>
    </row>
  </sheetData>
  <mergeCells count="19">
    <mergeCell ref="A32:R32"/>
    <mergeCell ref="A33:R33"/>
    <mergeCell ref="A26:B26"/>
    <mergeCell ref="N4:P4"/>
    <mergeCell ref="Q4:Q5"/>
    <mergeCell ref="R4:R5"/>
    <mergeCell ref="A6:R6"/>
    <mergeCell ref="A10:R10"/>
    <mergeCell ref="A14:R14"/>
    <mergeCell ref="A1:R1"/>
    <mergeCell ref="A2:R2"/>
    <mergeCell ref="A3:R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workbookViewId="0">
      <selection activeCell="A40" sqref="A40"/>
    </sheetView>
  </sheetViews>
  <sheetFormatPr defaultColWidth="8.85546875" defaultRowHeight="12.75" x14ac:dyDescent="0.2"/>
  <cols>
    <col min="1" max="1" width="24" style="139" customWidth="1"/>
    <col min="2" max="2" width="43.85546875" style="139" bestFit="1" customWidth="1"/>
    <col min="3" max="3" width="11" style="139" bestFit="1" customWidth="1"/>
    <col min="4" max="4" width="7.140625" style="139" customWidth="1"/>
    <col min="5" max="16" width="4.85546875" style="139" customWidth="1"/>
    <col min="17" max="17" width="7" style="139" customWidth="1"/>
    <col min="18" max="18" width="6.42578125" style="139" customWidth="1"/>
    <col min="19" max="16384" width="8.85546875" style="139"/>
  </cols>
  <sheetData>
    <row r="1" spans="1:21" ht="15.75" customHeight="1" thickBot="1" x14ac:dyDescent="0.25">
      <c r="A1" s="312" t="s">
        <v>96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4"/>
    </row>
    <row r="2" spans="1:21" ht="13.5" thickBot="1" x14ac:dyDescent="0.25">
      <c r="A2" s="315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7"/>
    </row>
    <row r="3" spans="1:21" ht="13.5" thickBot="1" x14ac:dyDescent="0.25">
      <c r="A3" s="335" t="s">
        <v>141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7"/>
    </row>
    <row r="4" spans="1:21" ht="13.5" thickBot="1" x14ac:dyDescent="0.25">
      <c r="A4" s="338" t="s">
        <v>2</v>
      </c>
      <c r="B4" s="340" t="s">
        <v>3</v>
      </c>
      <c r="C4" s="342" t="s">
        <v>4</v>
      </c>
      <c r="D4" s="344" t="s">
        <v>5</v>
      </c>
      <c r="E4" s="330" t="s">
        <v>6</v>
      </c>
      <c r="F4" s="331"/>
      <c r="G4" s="332"/>
      <c r="H4" s="330" t="s">
        <v>7</v>
      </c>
      <c r="I4" s="331"/>
      <c r="J4" s="332"/>
      <c r="K4" s="330" t="s">
        <v>8</v>
      </c>
      <c r="L4" s="331"/>
      <c r="M4" s="332"/>
      <c r="N4" s="330" t="s">
        <v>9</v>
      </c>
      <c r="O4" s="331"/>
      <c r="P4" s="332"/>
      <c r="Q4" s="333" t="s">
        <v>52</v>
      </c>
      <c r="R4" s="333" t="s">
        <v>53</v>
      </c>
    </row>
    <row r="5" spans="1:21" ht="13.5" thickBot="1" x14ac:dyDescent="0.25">
      <c r="A5" s="339"/>
      <c r="B5" s="341"/>
      <c r="C5" s="343"/>
      <c r="D5" s="345"/>
      <c r="E5" s="140" t="s">
        <v>52</v>
      </c>
      <c r="F5" s="141"/>
      <c r="G5" s="141" t="s">
        <v>53</v>
      </c>
      <c r="H5" s="140" t="s">
        <v>52</v>
      </c>
      <c r="I5" s="141"/>
      <c r="J5" s="141" t="s">
        <v>53</v>
      </c>
      <c r="K5" s="140" t="s">
        <v>52</v>
      </c>
      <c r="L5" s="141"/>
      <c r="M5" s="141" t="s">
        <v>53</v>
      </c>
      <c r="N5" s="140" t="s">
        <v>52</v>
      </c>
      <c r="O5" s="141"/>
      <c r="P5" s="141" t="s">
        <v>53</v>
      </c>
      <c r="Q5" s="334"/>
      <c r="R5" s="334"/>
    </row>
    <row r="6" spans="1:21" ht="15" customHeight="1" thickBot="1" x14ac:dyDescent="0.25">
      <c r="A6" s="306" t="s">
        <v>98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8"/>
    </row>
    <row r="7" spans="1:21" x14ac:dyDescent="0.2">
      <c r="A7" s="267" t="s">
        <v>10</v>
      </c>
      <c r="B7" s="15" t="s">
        <v>11</v>
      </c>
      <c r="C7" s="46" t="s">
        <v>16</v>
      </c>
      <c r="D7" s="107" t="s">
        <v>12</v>
      </c>
      <c r="E7" s="53">
        <v>2</v>
      </c>
      <c r="F7" s="106" t="s">
        <v>13</v>
      </c>
      <c r="G7" s="105">
        <v>2</v>
      </c>
      <c r="H7" s="53"/>
      <c r="I7" s="106"/>
      <c r="J7" s="105"/>
      <c r="K7" s="53"/>
      <c r="L7" s="106"/>
      <c r="M7" s="105"/>
      <c r="N7" s="53"/>
      <c r="O7" s="106"/>
      <c r="P7" s="105"/>
      <c r="Q7" s="142">
        <f>15*(E7+H7+K7+N7)</f>
        <v>30</v>
      </c>
      <c r="R7" s="143">
        <f>G7+J7+M7+P7</f>
        <v>2</v>
      </c>
    </row>
    <row r="8" spans="1:21" x14ac:dyDescent="0.2">
      <c r="A8" s="268" t="s">
        <v>14</v>
      </c>
      <c r="B8" s="12" t="s">
        <v>15</v>
      </c>
      <c r="C8" s="46" t="s">
        <v>16</v>
      </c>
      <c r="D8" s="104" t="s">
        <v>17</v>
      </c>
      <c r="E8" s="58">
        <v>2</v>
      </c>
      <c r="F8" s="56" t="s">
        <v>17</v>
      </c>
      <c r="G8" s="57">
        <v>2</v>
      </c>
      <c r="H8" s="58">
        <v>2</v>
      </c>
      <c r="I8" s="56" t="s">
        <v>17</v>
      </c>
      <c r="J8" s="57">
        <v>2</v>
      </c>
      <c r="K8" s="58"/>
      <c r="L8" s="56"/>
      <c r="M8" s="57"/>
      <c r="N8" s="58"/>
      <c r="O8" s="56"/>
      <c r="P8" s="57"/>
      <c r="Q8" s="115">
        <f t="shared" ref="Q8:Q13" si="0">15*(E8+H8+K8+N8)</f>
        <v>60</v>
      </c>
      <c r="R8" s="143">
        <f t="shared" ref="R8:R13" si="1">G8+J8+M8+P8</f>
        <v>4</v>
      </c>
    </row>
    <row r="9" spans="1:21" ht="13.5" thickBot="1" x14ac:dyDescent="0.25">
      <c r="A9" s="262" t="s">
        <v>152</v>
      </c>
      <c r="B9" s="17" t="s">
        <v>19</v>
      </c>
      <c r="C9" s="136" t="s">
        <v>16</v>
      </c>
      <c r="D9" s="110" t="s">
        <v>12</v>
      </c>
      <c r="E9" s="71"/>
      <c r="F9" s="69"/>
      <c r="G9" s="70"/>
      <c r="H9" s="71"/>
      <c r="I9" s="69"/>
      <c r="J9" s="70"/>
      <c r="K9" s="71">
        <v>2</v>
      </c>
      <c r="L9" s="69" t="s">
        <v>17</v>
      </c>
      <c r="M9" s="70">
        <v>2</v>
      </c>
      <c r="N9" s="71">
        <v>2</v>
      </c>
      <c r="O9" s="69" t="s">
        <v>17</v>
      </c>
      <c r="P9" s="70">
        <v>2</v>
      </c>
      <c r="Q9" s="91">
        <f t="shared" si="0"/>
        <v>60</v>
      </c>
      <c r="R9" s="144">
        <f t="shared" si="1"/>
        <v>4</v>
      </c>
    </row>
    <row r="10" spans="1:21" ht="14.45" customHeight="1" thickBot="1" x14ac:dyDescent="0.25">
      <c r="A10" s="309" t="s">
        <v>55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1"/>
    </row>
    <row r="11" spans="1:21" x14ac:dyDescent="0.2">
      <c r="A11" s="264" t="s">
        <v>20</v>
      </c>
      <c r="B11" s="15" t="s">
        <v>21</v>
      </c>
      <c r="C11" s="108" t="s">
        <v>16</v>
      </c>
      <c r="D11" s="107" t="s">
        <v>12</v>
      </c>
      <c r="E11" s="53">
        <v>2</v>
      </c>
      <c r="F11" s="106" t="s">
        <v>13</v>
      </c>
      <c r="G11" s="105">
        <v>3</v>
      </c>
      <c r="H11" s="53">
        <v>2</v>
      </c>
      <c r="I11" s="106" t="s">
        <v>13</v>
      </c>
      <c r="J11" s="105">
        <v>3</v>
      </c>
      <c r="K11" s="53"/>
      <c r="L11" s="106"/>
      <c r="M11" s="105"/>
      <c r="N11" s="53"/>
      <c r="O11" s="106"/>
      <c r="P11" s="105"/>
      <c r="Q11" s="142">
        <f t="shared" si="0"/>
        <v>60</v>
      </c>
      <c r="R11" s="143">
        <f t="shared" si="1"/>
        <v>6</v>
      </c>
    </row>
    <row r="12" spans="1:21" ht="25.5" x14ac:dyDescent="0.2">
      <c r="A12" s="269" t="s">
        <v>22</v>
      </c>
      <c r="B12" s="12" t="s">
        <v>57</v>
      </c>
      <c r="C12" s="46" t="s">
        <v>16</v>
      </c>
      <c r="D12" s="104" t="s">
        <v>17</v>
      </c>
      <c r="E12" s="58">
        <v>2</v>
      </c>
      <c r="F12" s="56" t="s">
        <v>17</v>
      </c>
      <c r="G12" s="57">
        <v>2</v>
      </c>
      <c r="H12" s="58">
        <v>2</v>
      </c>
      <c r="I12" s="56" t="s">
        <v>17</v>
      </c>
      <c r="J12" s="57">
        <v>2</v>
      </c>
      <c r="K12" s="58"/>
      <c r="L12" s="56"/>
      <c r="M12" s="57"/>
      <c r="N12" s="58"/>
      <c r="O12" s="56"/>
      <c r="P12" s="57"/>
      <c r="Q12" s="115">
        <f t="shared" si="0"/>
        <v>60</v>
      </c>
      <c r="R12" s="143">
        <f t="shared" si="1"/>
        <v>4</v>
      </c>
      <c r="U12" s="139" t="s">
        <v>56</v>
      </c>
    </row>
    <row r="13" spans="1:21" ht="13.5" thickBot="1" x14ac:dyDescent="0.25">
      <c r="A13" s="262" t="s">
        <v>23</v>
      </c>
      <c r="B13" s="12" t="s">
        <v>24</v>
      </c>
      <c r="C13" s="46" t="s">
        <v>16</v>
      </c>
      <c r="D13" s="104" t="s">
        <v>17</v>
      </c>
      <c r="E13" s="58">
        <v>2</v>
      </c>
      <c r="F13" s="56" t="s">
        <v>17</v>
      </c>
      <c r="G13" s="57">
        <v>2</v>
      </c>
      <c r="H13" s="58">
        <v>2</v>
      </c>
      <c r="I13" s="56" t="s">
        <v>17</v>
      </c>
      <c r="J13" s="57">
        <v>2</v>
      </c>
      <c r="K13" s="58"/>
      <c r="L13" s="56"/>
      <c r="M13" s="57"/>
      <c r="N13" s="58"/>
      <c r="O13" s="56"/>
      <c r="P13" s="57"/>
      <c r="Q13" s="91">
        <f t="shared" si="0"/>
        <v>60</v>
      </c>
      <c r="R13" s="143">
        <f t="shared" si="1"/>
        <v>4</v>
      </c>
    </row>
    <row r="14" spans="1:21" ht="13.5" thickBot="1" x14ac:dyDescent="0.25">
      <c r="A14" s="295" t="s">
        <v>142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7"/>
    </row>
    <row r="15" spans="1:21" x14ac:dyDescent="0.2">
      <c r="A15" s="265" t="s">
        <v>74</v>
      </c>
      <c r="B15" s="45" t="s">
        <v>81</v>
      </c>
      <c r="C15" s="48" t="s">
        <v>16</v>
      </c>
      <c r="D15" s="48" t="s">
        <v>17</v>
      </c>
      <c r="E15" s="49">
        <v>2</v>
      </c>
      <c r="F15" s="50" t="s">
        <v>75</v>
      </c>
      <c r="G15" s="51">
        <v>7</v>
      </c>
      <c r="H15" s="52">
        <v>2</v>
      </c>
      <c r="I15" s="50" t="s">
        <v>75</v>
      </c>
      <c r="J15" s="51">
        <v>7</v>
      </c>
      <c r="K15" s="52">
        <v>2</v>
      </c>
      <c r="L15" s="50" t="s">
        <v>75</v>
      </c>
      <c r="M15" s="51">
        <v>7</v>
      </c>
      <c r="N15" s="52">
        <v>2</v>
      </c>
      <c r="O15" s="48" t="s">
        <v>17</v>
      </c>
      <c r="P15" s="51">
        <v>7</v>
      </c>
      <c r="Q15" s="115">
        <f t="shared" ref="Q15:Q22" si="2">15*(E15+H15+K15+N15)</f>
        <v>120</v>
      </c>
      <c r="R15" s="143">
        <f t="shared" ref="R15:R26" si="3">G15+J15+M15+P15</f>
        <v>28</v>
      </c>
    </row>
    <row r="16" spans="1:21" x14ac:dyDescent="0.2">
      <c r="A16" s="265" t="s">
        <v>82</v>
      </c>
      <c r="B16" s="12" t="s">
        <v>156</v>
      </c>
      <c r="C16" s="46" t="s">
        <v>16</v>
      </c>
      <c r="D16" s="46" t="s">
        <v>12</v>
      </c>
      <c r="E16" s="55">
        <v>1</v>
      </c>
      <c r="F16" s="56" t="s">
        <v>13</v>
      </c>
      <c r="G16" s="57">
        <v>1</v>
      </c>
      <c r="H16" s="58">
        <v>1</v>
      </c>
      <c r="I16" s="56" t="s">
        <v>13</v>
      </c>
      <c r="J16" s="57">
        <v>1</v>
      </c>
      <c r="K16" s="55">
        <v>1</v>
      </c>
      <c r="L16" s="56" t="s">
        <v>13</v>
      </c>
      <c r="M16" s="57">
        <v>1</v>
      </c>
      <c r="N16" s="58">
        <v>1</v>
      </c>
      <c r="O16" s="56" t="s">
        <v>13</v>
      </c>
      <c r="P16" s="57">
        <v>1</v>
      </c>
      <c r="Q16" s="115">
        <f t="shared" si="2"/>
        <v>60</v>
      </c>
      <c r="R16" s="143">
        <f t="shared" si="3"/>
        <v>4</v>
      </c>
    </row>
    <row r="17" spans="1:21" ht="13.5" thickBot="1" x14ac:dyDescent="0.25">
      <c r="A17" s="265" t="s">
        <v>76</v>
      </c>
      <c r="B17" s="12" t="s">
        <v>62</v>
      </c>
      <c r="C17" s="46"/>
      <c r="D17" s="46" t="s">
        <v>17</v>
      </c>
      <c r="E17" s="55">
        <v>1</v>
      </c>
      <c r="F17" s="56" t="s">
        <v>17</v>
      </c>
      <c r="G17" s="57">
        <v>1</v>
      </c>
      <c r="H17" s="58">
        <v>1</v>
      </c>
      <c r="I17" s="56" t="s">
        <v>17</v>
      </c>
      <c r="J17" s="57">
        <v>1</v>
      </c>
      <c r="K17" s="58">
        <v>1</v>
      </c>
      <c r="L17" s="56" t="s">
        <v>17</v>
      </c>
      <c r="M17" s="57">
        <v>1</v>
      </c>
      <c r="N17" s="58">
        <v>1</v>
      </c>
      <c r="O17" s="56" t="s">
        <v>17</v>
      </c>
      <c r="P17" s="57">
        <v>1</v>
      </c>
      <c r="Q17" s="115">
        <f t="shared" si="2"/>
        <v>60</v>
      </c>
      <c r="R17" s="143">
        <f t="shared" si="3"/>
        <v>4</v>
      </c>
      <c r="T17" s="139" t="s">
        <v>56</v>
      </c>
    </row>
    <row r="18" spans="1:21" ht="13.5" thickBot="1" x14ac:dyDescent="0.25">
      <c r="A18" s="295" t="s">
        <v>150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7"/>
    </row>
    <row r="19" spans="1:21" x14ac:dyDescent="0.2">
      <c r="A19" s="265" t="s">
        <v>26</v>
      </c>
      <c r="B19" s="12" t="s">
        <v>27</v>
      </c>
      <c r="C19" s="46"/>
      <c r="D19" s="46" t="s">
        <v>17</v>
      </c>
      <c r="E19" s="55">
        <v>1</v>
      </c>
      <c r="F19" s="56" t="s">
        <v>17</v>
      </c>
      <c r="G19" s="57">
        <v>3</v>
      </c>
      <c r="H19" s="58">
        <v>1</v>
      </c>
      <c r="I19" s="56" t="s">
        <v>17</v>
      </c>
      <c r="J19" s="57">
        <v>3</v>
      </c>
      <c r="K19" s="58">
        <v>1</v>
      </c>
      <c r="L19" s="56" t="s">
        <v>17</v>
      </c>
      <c r="M19" s="57">
        <v>3</v>
      </c>
      <c r="N19" s="58">
        <v>1</v>
      </c>
      <c r="O19" s="56" t="s">
        <v>17</v>
      </c>
      <c r="P19" s="57">
        <v>3</v>
      </c>
      <c r="Q19" s="115">
        <f t="shared" si="2"/>
        <v>60</v>
      </c>
      <c r="R19" s="143">
        <f t="shared" si="3"/>
        <v>12</v>
      </c>
    </row>
    <row r="20" spans="1:21" x14ac:dyDescent="0.2">
      <c r="A20" s="265" t="s">
        <v>77</v>
      </c>
      <c r="B20" s="12" t="s">
        <v>78</v>
      </c>
      <c r="C20" s="47"/>
      <c r="D20" s="47" t="s">
        <v>17</v>
      </c>
      <c r="E20" s="55">
        <v>2</v>
      </c>
      <c r="F20" s="56" t="s">
        <v>17</v>
      </c>
      <c r="G20" s="57">
        <v>2</v>
      </c>
      <c r="H20" s="58">
        <v>2</v>
      </c>
      <c r="I20" s="56" t="s">
        <v>17</v>
      </c>
      <c r="J20" s="57">
        <v>2</v>
      </c>
      <c r="K20" s="58"/>
      <c r="L20" s="56"/>
      <c r="M20" s="57"/>
      <c r="N20" s="58"/>
      <c r="O20" s="56"/>
      <c r="P20" s="57"/>
      <c r="Q20" s="115">
        <f t="shared" si="2"/>
        <v>60</v>
      </c>
      <c r="R20" s="143">
        <f t="shared" si="3"/>
        <v>4</v>
      </c>
    </row>
    <row r="21" spans="1:21" x14ac:dyDescent="0.2">
      <c r="A21" s="265" t="s">
        <v>88</v>
      </c>
      <c r="B21" s="12" t="s">
        <v>89</v>
      </c>
      <c r="C21" s="47"/>
      <c r="D21" s="47" t="s">
        <v>17</v>
      </c>
      <c r="E21" s="55">
        <v>2</v>
      </c>
      <c r="F21" s="56" t="s">
        <v>17</v>
      </c>
      <c r="G21" s="57">
        <v>1</v>
      </c>
      <c r="H21" s="58">
        <v>2</v>
      </c>
      <c r="I21" s="56" t="s">
        <v>17</v>
      </c>
      <c r="J21" s="57">
        <v>1</v>
      </c>
      <c r="K21" s="58">
        <v>2</v>
      </c>
      <c r="L21" s="56" t="s">
        <v>17</v>
      </c>
      <c r="M21" s="57">
        <v>1</v>
      </c>
      <c r="N21" s="58">
        <v>2</v>
      </c>
      <c r="O21" s="56" t="s">
        <v>17</v>
      </c>
      <c r="P21" s="57">
        <v>1</v>
      </c>
      <c r="Q21" s="115">
        <f t="shared" si="2"/>
        <v>120</v>
      </c>
      <c r="R21" s="143">
        <f t="shared" si="3"/>
        <v>4</v>
      </c>
    </row>
    <row r="22" spans="1:21" ht="13.5" thickBot="1" x14ac:dyDescent="0.25">
      <c r="A22" s="262" t="s">
        <v>90</v>
      </c>
      <c r="B22" s="117" t="s">
        <v>80</v>
      </c>
      <c r="C22" s="118"/>
      <c r="D22" s="118" t="s">
        <v>17</v>
      </c>
      <c r="E22" s="153">
        <v>4</v>
      </c>
      <c r="F22" s="120" t="s">
        <v>17</v>
      </c>
      <c r="G22" s="121">
        <v>4</v>
      </c>
      <c r="H22" s="119">
        <v>4</v>
      </c>
      <c r="I22" s="120" t="s">
        <v>17</v>
      </c>
      <c r="J22" s="121">
        <v>4</v>
      </c>
      <c r="K22" s="119"/>
      <c r="L22" s="120"/>
      <c r="M22" s="121"/>
      <c r="N22" s="119"/>
      <c r="O22" s="120"/>
      <c r="P22" s="121"/>
      <c r="Q22" s="118">
        <f t="shared" si="2"/>
        <v>120</v>
      </c>
      <c r="R22" s="150">
        <f t="shared" si="3"/>
        <v>8</v>
      </c>
    </row>
    <row r="23" spans="1:21" x14ac:dyDescent="0.2">
      <c r="A23" s="260" t="s">
        <v>110</v>
      </c>
      <c r="B23" s="198" t="s">
        <v>83</v>
      </c>
      <c r="C23" s="111"/>
      <c r="D23" s="111"/>
      <c r="E23" s="147"/>
      <c r="F23" s="106"/>
      <c r="G23" s="105"/>
      <c r="H23" s="53"/>
      <c r="I23" s="106"/>
      <c r="J23" s="105">
        <v>2</v>
      </c>
      <c r="K23" s="53"/>
      <c r="L23" s="106"/>
      <c r="M23" s="105">
        <v>2</v>
      </c>
      <c r="N23" s="53"/>
      <c r="O23" s="106"/>
      <c r="P23" s="105"/>
      <c r="Q23" s="115"/>
      <c r="R23" s="143">
        <f t="shared" si="3"/>
        <v>4</v>
      </c>
    </row>
    <row r="24" spans="1:21" ht="13.5" thickBot="1" x14ac:dyDescent="0.25">
      <c r="A24" s="261"/>
      <c r="B24" s="40" t="s">
        <v>84</v>
      </c>
      <c r="C24" s="77"/>
      <c r="D24" s="65"/>
      <c r="E24" s="55"/>
      <c r="F24" s="56"/>
      <c r="G24" s="57">
        <v>2</v>
      </c>
      <c r="H24" s="58"/>
      <c r="I24" s="56"/>
      <c r="J24" s="57">
        <v>1</v>
      </c>
      <c r="K24" s="58"/>
      <c r="L24" s="56"/>
      <c r="M24" s="57">
        <v>6</v>
      </c>
      <c r="N24" s="58"/>
      <c r="O24" s="56"/>
      <c r="P24" s="57">
        <v>4</v>
      </c>
      <c r="Q24" s="47" t="s">
        <v>56</v>
      </c>
      <c r="R24" s="233">
        <f t="shared" si="3"/>
        <v>13</v>
      </c>
    </row>
    <row r="25" spans="1:21" ht="38.25" x14ac:dyDescent="0.2">
      <c r="A25" s="263" t="s">
        <v>109</v>
      </c>
      <c r="B25" s="193" t="s">
        <v>103</v>
      </c>
      <c r="C25" s="158" t="s">
        <v>187</v>
      </c>
      <c r="D25" s="152"/>
      <c r="E25" s="53"/>
      <c r="F25" s="106"/>
      <c r="G25" s="105"/>
      <c r="H25" s="53"/>
      <c r="I25" s="106"/>
      <c r="J25" s="105"/>
      <c r="K25" s="53"/>
      <c r="L25" s="106" t="s">
        <v>17</v>
      </c>
      <c r="M25" s="105">
        <v>7</v>
      </c>
      <c r="N25" s="53"/>
      <c r="O25" s="106" t="s">
        <v>17</v>
      </c>
      <c r="P25" s="105">
        <v>8</v>
      </c>
      <c r="Q25" s="115"/>
      <c r="R25" s="143">
        <f t="shared" si="3"/>
        <v>15</v>
      </c>
    </row>
    <row r="26" spans="1:21" ht="14.45" customHeight="1" thickBot="1" x14ac:dyDescent="0.25">
      <c r="A26" s="126"/>
      <c r="B26" s="97" t="s">
        <v>104</v>
      </c>
      <c r="C26" s="67"/>
      <c r="D26" s="67"/>
      <c r="E26" s="68"/>
      <c r="F26" s="69"/>
      <c r="G26" s="70"/>
      <c r="H26" s="71"/>
      <c r="I26" s="69"/>
      <c r="J26" s="70"/>
      <c r="K26" s="71"/>
      <c r="L26" s="69"/>
      <c r="M26" s="70"/>
      <c r="N26" s="71"/>
      <c r="O26" s="69" t="s">
        <v>73</v>
      </c>
      <c r="P26" s="70"/>
      <c r="Q26" s="91"/>
      <c r="R26" s="143">
        <f t="shared" si="3"/>
        <v>0</v>
      </c>
    </row>
    <row r="27" spans="1:21" ht="13.5" thickBot="1" x14ac:dyDescent="0.25">
      <c r="A27" s="298" t="s">
        <v>33</v>
      </c>
      <c r="B27" s="299"/>
      <c r="C27" s="79"/>
      <c r="D27" s="72"/>
      <c r="E27" s="73">
        <f>SUM(E7:E26)</f>
        <v>23</v>
      </c>
      <c r="F27" s="74"/>
      <c r="G27" s="75">
        <f>SUM(G7:G26)</f>
        <v>32</v>
      </c>
      <c r="H27" s="73">
        <f>SUM(H7:H26)</f>
        <v>21</v>
      </c>
      <c r="I27" s="74"/>
      <c r="J27" s="75">
        <f>SUM(J7:J26)</f>
        <v>31</v>
      </c>
      <c r="K27" s="73">
        <f>SUM(K7:K26)</f>
        <v>9</v>
      </c>
      <c r="L27" s="74"/>
      <c r="M27" s="75">
        <f>SUM(M7:M26)</f>
        <v>30</v>
      </c>
      <c r="N27" s="73">
        <f>SUM(N7:N26)</f>
        <v>9</v>
      </c>
      <c r="O27" s="74"/>
      <c r="P27" s="75">
        <f>SUM(P7:P26)</f>
        <v>27</v>
      </c>
      <c r="Q27" s="76">
        <f>SUM(Q7:Q26)</f>
        <v>930</v>
      </c>
      <c r="R27" s="76">
        <f>SUM(R7:R26)</f>
        <v>120</v>
      </c>
    </row>
    <row r="28" spans="1:21" x14ac:dyDescent="0.2">
      <c r="A28" s="282"/>
      <c r="B28" s="283" t="s">
        <v>174</v>
      </c>
      <c r="C28" s="232"/>
      <c r="D28" s="232" t="s">
        <v>17</v>
      </c>
      <c r="E28" s="232">
        <v>2</v>
      </c>
      <c r="F28" s="232" t="s">
        <v>17</v>
      </c>
      <c r="G28" s="232">
        <v>1</v>
      </c>
      <c r="H28" s="232">
        <v>2</v>
      </c>
      <c r="I28" s="232" t="s">
        <v>17</v>
      </c>
      <c r="J28" s="232">
        <v>1</v>
      </c>
      <c r="K28" s="232"/>
      <c r="L28" s="232"/>
      <c r="M28" s="232"/>
      <c r="N28" s="232"/>
      <c r="O28" s="232"/>
      <c r="P28" s="232"/>
      <c r="Q28" s="232">
        <v>60</v>
      </c>
      <c r="R28" s="284">
        <f>G28+J28+M28+P28</f>
        <v>2</v>
      </c>
    </row>
    <row r="29" spans="1:21" ht="13.5" thickBot="1" x14ac:dyDescent="0.25">
      <c r="A29" s="288"/>
      <c r="B29" s="289" t="s">
        <v>175</v>
      </c>
      <c r="C29" s="285"/>
      <c r="D29" s="290"/>
      <c r="E29" s="290"/>
      <c r="F29" s="290"/>
      <c r="G29" s="290">
        <v>1</v>
      </c>
      <c r="H29" s="290"/>
      <c r="I29" s="290"/>
      <c r="J29" s="290"/>
      <c r="K29" s="286"/>
      <c r="L29" s="286"/>
      <c r="M29" s="286"/>
      <c r="N29" s="286"/>
      <c r="O29" s="286"/>
      <c r="P29" s="286"/>
      <c r="Q29" s="286"/>
      <c r="R29" s="287">
        <f>G29</f>
        <v>1</v>
      </c>
    </row>
    <row r="30" spans="1:21" x14ac:dyDescent="0.2">
      <c r="A30" s="154"/>
      <c r="B30" s="154"/>
      <c r="C30" s="155"/>
      <c r="D30" s="155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</row>
    <row r="31" spans="1:21" x14ac:dyDescent="0.2">
      <c r="A31" s="139" t="s">
        <v>35</v>
      </c>
    </row>
    <row r="32" spans="1:21" x14ac:dyDescent="0.2">
      <c r="A32" s="139" t="s">
        <v>36</v>
      </c>
      <c r="U32" s="139" t="s">
        <v>56</v>
      </c>
    </row>
    <row r="33" spans="1:18" x14ac:dyDescent="0.2">
      <c r="A33" s="139" t="s">
        <v>37</v>
      </c>
    </row>
    <row r="34" spans="1:18" x14ac:dyDescent="0.2">
      <c r="A34" s="352" t="s">
        <v>157</v>
      </c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</row>
    <row r="35" spans="1:18" x14ac:dyDescent="0.2">
      <c r="A35" s="259"/>
      <c r="B35" s="352" t="s">
        <v>158</v>
      </c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</row>
    <row r="36" spans="1:18" ht="15" customHeight="1" x14ac:dyDescent="0.2">
      <c r="A36" s="346" t="s">
        <v>112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x14ac:dyDescent="0.2">
      <c r="A37" s="346"/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</row>
    <row r="38" spans="1:18" x14ac:dyDescent="0.2">
      <c r="A38" s="349" t="s">
        <v>114</v>
      </c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</row>
    <row r="39" spans="1:18" x14ac:dyDescent="0.2">
      <c r="A39" s="349"/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</row>
    <row r="40" spans="1:18" x14ac:dyDescent="0.2">
      <c r="A40" s="294" t="s">
        <v>176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</row>
    <row r="41" spans="1:18" x14ac:dyDescent="0.2">
      <c r="A41" s="139" t="s">
        <v>39</v>
      </c>
    </row>
    <row r="42" spans="1:18" x14ac:dyDescent="0.2">
      <c r="A42" s="270" t="s">
        <v>41</v>
      </c>
      <c r="D42" s="157"/>
    </row>
    <row r="43" spans="1:18" x14ac:dyDescent="0.2">
      <c r="A43" s="139" t="s">
        <v>42</v>
      </c>
      <c r="D43" s="157"/>
      <c r="K43" s="139" t="s">
        <v>43</v>
      </c>
      <c r="P43" s="139" t="s">
        <v>44</v>
      </c>
    </row>
    <row r="44" spans="1:18" x14ac:dyDescent="0.2">
      <c r="A44" s="139" t="s">
        <v>145</v>
      </c>
      <c r="K44" s="139" t="s">
        <v>101</v>
      </c>
      <c r="P44" s="139" t="s">
        <v>46</v>
      </c>
    </row>
    <row r="45" spans="1:18" x14ac:dyDescent="0.2">
      <c r="A45" s="139" t="s">
        <v>47</v>
      </c>
      <c r="K45" s="139" t="s">
        <v>48</v>
      </c>
      <c r="P45" s="139" t="s">
        <v>67</v>
      </c>
    </row>
    <row r="46" spans="1:18" x14ac:dyDescent="0.2">
      <c r="A46" s="139" t="s">
        <v>50</v>
      </c>
      <c r="K46" s="139" t="s">
        <v>51</v>
      </c>
    </row>
    <row r="47" spans="1:18" x14ac:dyDescent="0.2">
      <c r="A47" s="271" t="s">
        <v>146</v>
      </c>
    </row>
    <row r="48" spans="1:18" x14ac:dyDescent="0.2">
      <c r="D48" s="157"/>
    </row>
  </sheetData>
  <sheetProtection sheet="1" objects="1" scenarios="1" selectLockedCells="1" selectUnlockedCells="1"/>
  <mergeCells count="22">
    <mergeCell ref="A38:R39"/>
    <mergeCell ref="A36:R37"/>
    <mergeCell ref="A27:B27"/>
    <mergeCell ref="A34:R34"/>
    <mergeCell ref="N4:P4"/>
    <mergeCell ref="Q4:Q5"/>
    <mergeCell ref="R4:R5"/>
    <mergeCell ref="A6:R6"/>
    <mergeCell ref="A10:R10"/>
    <mergeCell ref="A14:R14"/>
    <mergeCell ref="A18:R18"/>
    <mergeCell ref="B35:R35"/>
    <mergeCell ref="A1:R1"/>
    <mergeCell ref="A2:R2"/>
    <mergeCell ref="A3:R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workbookViewId="0">
      <selection activeCell="A38" sqref="A38"/>
    </sheetView>
  </sheetViews>
  <sheetFormatPr defaultColWidth="8.85546875" defaultRowHeight="12.75" x14ac:dyDescent="0.2"/>
  <cols>
    <col min="1" max="1" width="24" style="256" customWidth="1"/>
    <col min="2" max="2" width="43.85546875" style="139" bestFit="1" customWidth="1"/>
    <col min="3" max="3" width="11" style="139" bestFit="1" customWidth="1"/>
    <col min="4" max="4" width="7.140625" style="139" customWidth="1"/>
    <col min="5" max="16" width="4.85546875" style="139" customWidth="1"/>
    <col min="17" max="17" width="7" style="139" customWidth="1"/>
    <col min="18" max="18" width="6.42578125" style="139" customWidth="1"/>
    <col min="19" max="16384" width="8.85546875" style="139"/>
  </cols>
  <sheetData>
    <row r="1" spans="1:21" ht="15.75" customHeight="1" thickBot="1" x14ac:dyDescent="0.25">
      <c r="A1" s="312" t="s">
        <v>97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4"/>
    </row>
    <row r="2" spans="1:21" ht="13.5" thickBot="1" x14ac:dyDescent="0.25">
      <c r="A2" s="315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7"/>
    </row>
    <row r="3" spans="1:21" ht="13.5" thickBot="1" x14ac:dyDescent="0.25">
      <c r="A3" s="335" t="s">
        <v>141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7"/>
    </row>
    <row r="4" spans="1:21" ht="13.5" thickBot="1" x14ac:dyDescent="0.25">
      <c r="A4" s="355" t="s">
        <v>2</v>
      </c>
      <c r="B4" s="340" t="s">
        <v>3</v>
      </c>
      <c r="C4" s="342" t="s">
        <v>4</v>
      </c>
      <c r="D4" s="344" t="s">
        <v>5</v>
      </c>
      <c r="E4" s="330" t="s">
        <v>6</v>
      </c>
      <c r="F4" s="331"/>
      <c r="G4" s="332"/>
      <c r="H4" s="330" t="s">
        <v>7</v>
      </c>
      <c r="I4" s="331"/>
      <c r="J4" s="332"/>
      <c r="K4" s="330" t="s">
        <v>8</v>
      </c>
      <c r="L4" s="331"/>
      <c r="M4" s="332"/>
      <c r="N4" s="330" t="s">
        <v>9</v>
      </c>
      <c r="O4" s="331"/>
      <c r="P4" s="332"/>
      <c r="Q4" s="333" t="s">
        <v>52</v>
      </c>
      <c r="R4" s="333" t="s">
        <v>53</v>
      </c>
    </row>
    <row r="5" spans="1:21" ht="13.5" thickBot="1" x14ac:dyDescent="0.25">
      <c r="A5" s="356"/>
      <c r="B5" s="341"/>
      <c r="C5" s="343"/>
      <c r="D5" s="345"/>
      <c r="E5" s="140" t="s">
        <v>52</v>
      </c>
      <c r="F5" s="141"/>
      <c r="G5" s="141" t="s">
        <v>53</v>
      </c>
      <c r="H5" s="140" t="s">
        <v>52</v>
      </c>
      <c r="I5" s="141"/>
      <c r="J5" s="141" t="s">
        <v>53</v>
      </c>
      <c r="K5" s="140" t="s">
        <v>52</v>
      </c>
      <c r="L5" s="141"/>
      <c r="M5" s="141" t="s">
        <v>53</v>
      </c>
      <c r="N5" s="140" t="s">
        <v>52</v>
      </c>
      <c r="O5" s="141"/>
      <c r="P5" s="141" t="s">
        <v>53</v>
      </c>
      <c r="Q5" s="334"/>
      <c r="R5" s="334"/>
    </row>
    <row r="6" spans="1:21" ht="15" customHeight="1" thickBot="1" x14ac:dyDescent="0.25">
      <c r="A6" s="306" t="s">
        <v>98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8"/>
    </row>
    <row r="7" spans="1:21" x14ac:dyDescent="0.2">
      <c r="A7" s="248" t="s">
        <v>10</v>
      </c>
      <c r="B7" s="15" t="s">
        <v>11</v>
      </c>
      <c r="C7" s="46" t="s">
        <v>16</v>
      </c>
      <c r="D7" s="107" t="s">
        <v>12</v>
      </c>
      <c r="E7" s="53">
        <v>2</v>
      </c>
      <c r="F7" s="106" t="s">
        <v>13</v>
      </c>
      <c r="G7" s="105">
        <v>2</v>
      </c>
      <c r="H7" s="53"/>
      <c r="I7" s="106"/>
      <c r="J7" s="105"/>
      <c r="K7" s="53"/>
      <c r="L7" s="106"/>
      <c r="M7" s="105"/>
      <c r="N7" s="53"/>
      <c r="O7" s="106"/>
      <c r="P7" s="105"/>
      <c r="Q7" s="142">
        <f>15*(E7+H7+K7+N7)</f>
        <v>30</v>
      </c>
      <c r="R7" s="143">
        <f>G7+J7+M7+P7</f>
        <v>2</v>
      </c>
    </row>
    <row r="8" spans="1:21" x14ac:dyDescent="0.2">
      <c r="A8" s="247" t="s">
        <v>14</v>
      </c>
      <c r="B8" s="12" t="s">
        <v>15</v>
      </c>
      <c r="C8" s="46" t="s">
        <v>16</v>
      </c>
      <c r="D8" s="104" t="s">
        <v>17</v>
      </c>
      <c r="E8" s="58">
        <v>2</v>
      </c>
      <c r="F8" s="56" t="s">
        <v>17</v>
      </c>
      <c r="G8" s="57">
        <v>2</v>
      </c>
      <c r="H8" s="58">
        <v>2</v>
      </c>
      <c r="I8" s="56" t="s">
        <v>17</v>
      </c>
      <c r="J8" s="57">
        <v>2</v>
      </c>
      <c r="K8" s="58"/>
      <c r="L8" s="56"/>
      <c r="M8" s="57"/>
      <c r="N8" s="58"/>
      <c r="O8" s="56"/>
      <c r="P8" s="57"/>
      <c r="Q8" s="115">
        <f t="shared" ref="Q8:Q13" si="0">15*(E8+H8+K8+N8)</f>
        <v>60</v>
      </c>
      <c r="R8" s="143">
        <f t="shared" ref="R8:R13" si="1">G8+J8+M8+P8</f>
        <v>4</v>
      </c>
    </row>
    <row r="9" spans="1:21" ht="13.5" thickBot="1" x14ac:dyDescent="0.25">
      <c r="A9" s="245" t="s">
        <v>152</v>
      </c>
      <c r="B9" s="17" t="s">
        <v>19</v>
      </c>
      <c r="C9" s="136" t="s">
        <v>16</v>
      </c>
      <c r="D9" s="110" t="s">
        <v>12</v>
      </c>
      <c r="E9" s="71"/>
      <c r="F9" s="69"/>
      <c r="G9" s="70"/>
      <c r="H9" s="71"/>
      <c r="I9" s="69"/>
      <c r="J9" s="70"/>
      <c r="K9" s="71">
        <v>2</v>
      </c>
      <c r="L9" s="69" t="s">
        <v>17</v>
      </c>
      <c r="M9" s="70">
        <v>2</v>
      </c>
      <c r="N9" s="71">
        <v>2</v>
      </c>
      <c r="O9" s="69" t="s">
        <v>17</v>
      </c>
      <c r="P9" s="70">
        <v>2</v>
      </c>
      <c r="Q9" s="91">
        <f t="shared" si="0"/>
        <v>60</v>
      </c>
      <c r="R9" s="144">
        <f t="shared" si="1"/>
        <v>4</v>
      </c>
    </row>
    <row r="10" spans="1:21" ht="14.45" customHeight="1" thickBot="1" x14ac:dyDescent="0.25">
      <c r="A10" s="309" t="s">
        <v>55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1"/>
    </row>
    <row r="11" spans="1:21" x14ac:dyDescent="0.2">
      <c r="A11" s="244" t="s">
        <v>20</v>
      </c>
      <c r="B11" s="15" t="s">
        <v>21</v>
      </c>
      <c r="C11" s="108" t="s">
        <v>16</v>
      </c>
      <c r="D11" s="107" t="s">
        <v>12</v>
      </c>
      <c r="E11" s="53">
        <v>2</v>
      </c>
      <c r="F11" s="106" t="s">
        <v>13</v>
      </c>
      <c r="G11" s="105">
        <v>3</v>
      </c>
      <c r="H11" s="53">
        <v>2</v>
      </c>
      <c r="I11" s="106" t="s">
        <v>13</v>
      </c>
      <c r="J11" s="105">
        <v>3</v>
      </c>
      <c r="K11" s="53"/>
      <c r="L11" s="106"/>
      <c r="M11" s="105"/>
      <c r="N11" s="53"/>
      <c r="O11" s="106"/>
      <c r="P11" s="105"/>
      <c r="Q11" s="142">
        <f t="shared" si="0"/>
        <v>60</v>
      </c>
      <c r="R11" s="143">
        <f t="shared" si="1"/>
        <v>6</v>
      </c>
    </row>
    <row r="12" spans="1:21" ht="25.5" x14ac:dyDescent="0.2">
      <c r="A12" s="249" t="s">
        <v>22</v>
      </c>
      <c r="B12" s="12" t="s">
        <v>57</v>
      </c>
      <c r="C12" s="46" t="s">
        <v>16</v>
      </c>
      <c r="D12" s="104" t="s">
        <v>17</v>
      </c>
      <c r="E12" s="58">
        <v>2</v>
      </c>
      <c r="F12" s="56" t="s">
        <v>17</v>
      </c>
      <c r="G12" s="57">
        <v>2</v>
      </c>
      <c r="H12" s="58">
        <v>2</v>
      </c>
      <c r="I12" s="56" t="s">
        <v>17</v>
      </c>
      <c r="J12" s="57">
        <v>2</v>
      </c>
      <c r="K12" s="58"/>
      <c r="L12" s="56"/>
      <c r="M12" s="57"/>
      <c r="N12" s="58"/>
      <c r="O12" s="56"/>
      <c r="P12" s="57"/>
      <c r="Q12" s="115">
        <f t="shared" si="0"/>
        <v>60</v>
      </c>
      <c r="R12" s="143">
        <f t="shared" si="1"/>
        <v>4</v>
      </c>
      <c r="U12" s="139" t="s">
        <v>56</v>
      </c>
    </row>
    <row r="13" spans="1:21" ht="13.5" thickBot="1" x14ac:dyDescent="0.25">
      <c r="A13" s="245" t="s">
        <v>23</v>
      </c>
      <c r="B13" s="12" t="s">
        <v>24</v>
      </c>
      <c r="C13" s="46" t="s">
        <v>16</v>
      </c>
      <c r="D13" s="104" t="s">
        <v>17</v>
      </c>
      <c r="E13" s="58">
        <v>2</v>
      </c>
      <c r="F13" s="56" t="s">
        <v>17</v>
      </c>
      <c r="G13" s="57">
        <v>2</v>
      </c>
      <c r="H13" s="58">
        <v>2</v>
      </c>
      <c r="I13" s="56" t="s">
        <v>17</v>
      </c>
      <c r="J13" s="57">
        <v>2</v>
      </c>
      <c r="K13" s="58"/>
      <c r="L13" s="56"/>
      <c r="M13" s="57"/>
      <c r="N13" s="58"/>
      <c r="O13" s="56"/>
      <c r="P13" s="57"/>
      <c r="Q13" s="91">
        <f t="shared" si="0"/>
        <v>60</v>
      </c>
      <c r="R13" s="143">
        <f t="shared" si="1"/>
        <v>4</v>
      </c>
    </row>
    <row r="14" spans="1:21" ht="13.5" thickBot="1" x14ac:dyDescent="0.25">
      <c r="A14" s="295" t="s">
        <v>142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7"/>
    </row>
    <row r="15" spans="1:21" x14ac:dyDescent="0.2">
      <c r="A15" s="246" t="s">
        <v>154</v>
      </c>
      <c r="B15" s="201" t="s">
        <v>92</v>
      </c>
      <c r="C15" s="202" t="s">
        <v>16</v>
      </c>
      <c r="D15" s="202" t="s">
        <v>17</v>
      </c>
      <c r="E15" s="203">
        <v>2</v>
      </c>
      <c r="F15" s="204" t="s">
        <v>13</v>
      </c>
      <c r="G15" s="205">
        <v>7</v>
      </c>
      <c r="H15" s="203">
        <v>2</v>
      </c>
      <c r="I15" s="204" t="s">
        <v>13</v>
      </c>
      <c r="J15" s="205">
        <v>7</v>
      </c>
      <c r="K15" s="203">
        <v>2</v>
      </c>
      <c r="L15" s="204" t="s">
        <v>13</v>
      </c>
      <c r="M15" s="205">
        <v>7</v>
      </c>
      <c r="N15" s="203">
        <v>2</v>
      </c>
      <c r="O15" s="204" t="s">
        <v>17</v>
      </c>
      <c r="P15" s="205">
        <v>7</v>
      </c>
      <c r="Q15" s="206">
        <f t="shared" ref="Q15:Q22" si="2">15*(E15+H15+K15+N15)</f>
        <v>120</v>
      </c>
      <c r="R15" s="207">
        <f t="shared" ref="R15:R26" si="3">G15+J15+M15+P15</f>
        <v>28</v>
      </c>
    </row>
    <row r="16" spans="1:21" x14ac:dyDescent="0.2">
      <c r="A16" s="246" t="s">
        <v>153</v>
      </c>
      <c r="B16" s="208" t="s">
        <v>25</v>
      </c>
      <c r="C16" s="209" t="s">
        <v>16</v>
      </c>
      <c r="D16" s="209" t="s">
        <v>12</v>
      </c>
      <c r="E16" s="210">
        <v>1</v>
      </c>
      <c r="F16" s="211" t="s">
        <v>13</v>
      </c>
      <c r="G16" s="212">
        <v>1</v>
      </c>
      <c r="H16" s="210">
        <v>1</v>
      </c>
      <c r="I16" s="211" t="s">
        <v>13</v>
      </c>
      <c r="J16" s="212">
        <v>1</v>
      </c>
      <c r="K16" s="210">
        <v>1</v>
      </c>
      <c r="L16" s="211" t="s">
        <v>13</v>
      </c>
      <c r="M16" s="212">
        <v>1</v>
      </c>
      <c r="N16" s="210">
        <v>1</v>
      </c>
      <c r="O16" s="211" t="s">
        <v>13</v>
      </c>
      <c r="P16" s="212">
        <v>1</v>
      </c>
      <c r="Q16" s="206">
        <f t="shared" si="2"/>
        <v>60</v>
      </c>
      <c r="R16" s="207">
        <f t="shared" si="3"/>
        <v>4</v>
      </c>
    </row>
    <row r="17" spans="1:21" ht="13.5" thickBot="1" x14ac:dyDescent="0.25">
      <c r="A17" s="246" t="s">
        <v>76</v>
      </c>
      <c r="B17" s="208" t="s">
        <v>62</v>
      </c>
      <c r="C17" s="209"/>
      <c r="D17" s="209" t="s">
        <v>17</v>
      </c>
      <c r="E17" s="210">
        <v>1</v>
      </c>
      <c r="F17" s="211" t="s">
        <v>17</v>
      </c>
      <c r="G17" s="212">
        <v>1</v>
      </c>
      <c r="H17" s="210">
        <v>1</v>
      </c>
      <c r="I17" s="211" t="s">
        <v>17</v>
      </c>
      <c r="J17" s="212">
        <v>1</v>
      </c>
      <c r="K17" s="210">
        <v>1</v>
      </c>
      <c r="L17" s="211" t="s">
        <v>17</v>
      </c>
      <c r="M17" s="212">
        <v>1</v>
      </c>
      <c r="N17" s="210">
        <v>1</v>
      </c>
      <c r="O17" s="211" t="s">
        <v>17</v>
      </c>
      <c r="P17" s="212">
        <v>1</v>
      </c>
      <c r="Q17" s="206">
        <f t="shared" si="2"/>
        <v>60</v>
      </c>
      <c r="R17" s="207">
        <f t="shared" si="3"/>
        <v>4</v>
      </c>
      <c r="T17" s="139" t="s">
        <v>56</v>
      </c>
    </row>
    <row r="18" spans="1:21" ht="13.5" thickBot="1" x14ac:dyDescent="0.25">
      <c r="A18" s="295" t="s">
        <v>150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7"/>
    </row>
    <row r="19" spans="1:21" x14ac:dyDescent="0.2">
      <c r="A19" s="246" t="s">
        <v>26</v>
      </c>
      <c r="B19" s="208" t="s">
        <v>27</v>
      </c>
      <c r="C19" s="209"/>
      <c r="D19" s="209" t="s">
        <v>17</v>
      </c>
      <c r="E19" s="210">
        <v>1</v>
      </c>
      <c r="F19" s="211" t="s">
        <v>17</v>
      </c>
      <c r="G19" s="212">
        <v>3</v>
      </c>
      <c r="H19" s="210">
        <v>1</v>
      </c>
      <c r="I19" s="211" t="s">
        <v>17</v>
      </c>
      <c r="J19" s="212">
        <v>3</v>
      </c>
      <c r="K19" s="210">
        <v>1</v>
      </c>
      <c r="L19" s="211" t="s">
        <v>17</v>
      </c>
      <c r="M19" s="212">
        <v>3</v>
      </c>
      <c r="N19" s="210">
        <v>1</v>
      </c>
      <c r="O19" s="211" t="s">
        <v>17</v>
      </c>
      <c r="P19" s="212">
        <v>3</v>
      </c>
      <c r="Q19" s="206">
        <f t="shared" si="2"/>
        <v>60</v>
      </c>
      <c r="R19" s="207">
        <f t="shared" si="3"/>
        <v>12</v>
      </c>
    </row>
    <row r="20" spans="1:21" x14ac:dyDescent="0.2">
      <c r="A20" s="246" t="s">
        <v>151</v>
      </c>
      <c r="B20" s="208" t="s">
        <v>78</v>
      </c>
      <c r="C20" s="213"/>
      <c r="D20" s="213" t="s">
        <v>17</v>
      </c>
      <c r="E20" s="210"/>
      <c r="F20" s="211"/>
      <c r="G20" s="212"/>
      <c r="H20" s="210"/>
      <c r="I20" s="211"/>
      <c r="J20" s="212"/>
      <c r="K20" s="210">
        <v>2</v>
      </c>
      <c r="L20" s="211" t="s">
        <v>17</v>
      </c>
      <c r="M20" s="212">
        <v>2</v>
      </c>
      <c r="N20" s="210">
        <v>2</v>
      </c>
      <c r="O20" s="211" t="s">
        <v>17</v>
      </c>
      <c r="P20" s="212">
        <v>2</v>
      </c>
      <c r="Q20" s="206">
        <f t="shared" si="2"/>
        <v>60</v>
      </c>
      <c r="R20" s="207">
        <f t="shared" si="3"/>
        <v>4</v>
      </c>
    </row>
    <row r="21" spans="1:21" x14ac:dyDescent="0.2">
      <c r="A21" s="246" t="s">
        <v>93</v>
      </c>
      <c r="B21" s="199" t="s">
        <v>89</v>
      </c>
      <c r="C21" s="213"/>
      <c r="D21" s="213" t="s">
        <v>17</v>
      </c>
      <c r="E21" s="210">
        <v>2</v>
      </c>
      <c r="F21" s="211" t="s">
        <v>17</v>
      </c>
      <c r="G21" s="212">
        <v>1</v>
      </c>
      <c r="H21" s="210">
        <v>2</v>
      </c>
      <c r="I21" s="211" t="s">
        <v>17</v>
      </c>
      <c r="J21" s="212">
        <v>1</v>
      </c>
      <c r="K21" s="210"/>
      <c r="L21" s="211"/>
      <c r="M21" s="212"/>
      <c r="N21" s="210"/>
      <c r="O21" s="211"/>
      <c r="P21" s="212"/>
      <c r="Q21" s="206">
        <f t="shared" si="2"/>
        <v>60</v>
      </c>
      <c r="R21" s="207">
        <f t="shared" si="3"/>
        <v>2</v>
      </c>
    </row>
    <row r="22" spans="1:21" ht="13.5" thickBot="1" x14ac:dyDescent="0.25">
      <c r="A22" s="250" t="s">
        <v>90</v>
      </c>
      <c r="B22" s="214" t="s">
        <v>80</v>
      </c>
      <c r="C22" s="215"/>
      <c r="D22" s="215" t="s">
        <v>17</v>
      </c>
      <c r="E22" s="216">
        <v>4</v>
      </c>
      <c r="F22" s="217" t="s">
        <v>17</v>
      </c>
      <c r="G22" s="218">
        <v>4</v>
      </c>
      <c r="H22" s="216">
        <v>4</v>
      </c>
      <c r="I22" s="217" t="s">
        <v>17</v>
      </c>
      <c r="J22" s="218">
        <v>4</v>
      </c>
      <c r="K22" s="216"/>
      <c r="L22" s="217"/>
      <c r="M22" s="218"/>
      <c r="N22" s="216"/>
      <c r="O22" s="217"/>
      <c r="P22" s="218"/>
      <c r="Q22" s="215">
        <f t="shared" si="2"/>
        <v>120</v>
      </c>
      <c r="R22" s="219">
        <f t="shared" si="3"/>
        <v>8</v>
      </c>
    </row>
    <row r="23" spans="1:21" x14ac:dyDescent="0.2">
      <c r="A23" s="252" t="s">
        <v>110</v>
      </c>
      <c r="B23" s="220" t="s">
        <v>94</v>
      </c>
      <c r="C23" s="221"/>
      <c r="D23" s="221"/>
      <c r="E23" s="222"/>
      <c r="F23" s="223"/>
      <c r="G23" s="224"/>
      <c r="H23" s="222"/>
      <c r="I23" s="223"/>
      <c r="J23" s="224"/>
      <c r="K23" s="222"/>
      <c r="L23" s="223"/>
      <c r="M23" s="224">
        <v>4</v>
      </c>
      <c r="N23" s="222"/>
      <c r="O23" s="223"/>
      <c r="P23" s="224"/>
      <c r="Q23" s="206"/>
      <c r="R23" s="207">
        <f t="shared" si="3"/>
        <v>4</v>
      </c>
    </row>
    <row r="24" spans="1:21" ht="13.5" thickBot="1" x14ac:dyDescent="0.25">
      <c r="A24" s="253"/>
      <c r="B24" s="199" t="s">
        <v>87</v>
      </c>
      <c r="C24" s="200"/>
      <c r="D24" s="236"/>
      <c r="E24" s="210"/>
      <c r="F24" s="211"/>
      <c r="G24" s="212">
        <v>3</v>
      </c>
      <c r="H24" s="210"/>
      <c r="I24" s="211"/>
      <c r="J24" s="212">
        <v>4</v>
      </c>
      <c r="K24" s="210"/>
      <c r="L24" s="211"/>
      <c r="M24" s="212">
        <v>4</v>
      </c>
      <c r="N24" s="210"/>
      <c r="O24" s="211"/>
      <c r="P24" s="212">
        <v>4</v>
      </c>
      <c r="Q24" s="213" t="s">
        <v>56</v>
      </c>
      <c r="R24" s="237">
        <f t="shared" si="3"/>
        <v>15</v>
      </c>
    </row>
    <row r="25" spans="1:21" ht="38.25" x14ac:dyDescent="0.2">
      <c r="A25" s="251" t="s">
        <v>109</v>
      </c>
      <c r="B25" s="193" t="s">
        <v>103</v>
      </c>
      <c r="C25" s="158" t="s">
        <v>188</v>
      </c>
      <c r="D25" s="152"/>
      <c r="E25" s="53"/>
      <c r="F25" s="106"/>
      <c r="G25" s="105"/>
      <c r="H25" s="53"/>
      <c r="I25" s="106"/>
      <c r="J25" s="105"/>
      <c r="K25" s="53"/>
      <c r="L25" s="106" t="s">
        <v>17</v>
      </c>
      <c r="M25" s="105">
        <v>7</v>
      </c>
      <c r="N25" s="53"/>
      <c r="O25" s="106" t="s">
        <v>17</v>
      </c>
      <c r="P25" s="105">
        <v>8</v>
      </c>
      <c r="Q25" s="115"/>
      <c r="R25" s="143">
        <f t="shared" si="3"/>
        <v>15</v>
      </c>
    </row>
    <row r="26" spans="1:21" ht="14.45" customHeight="1" thickBot="1" x14ac:dyDescent="0.25">
      <c r="A26" s="254"/>
      <c r="B26" s="97" t="s">
        <v>104</v>
      </c>
      <c r="C26" s="67"/>
      <c r="D26" s="67"/>
      <c r="E26" s="68"/>
      <c r="F26" s="69"/>
      <c r="G26" s="70"/>
      <c r="H26" s="71"/>
      <c r="I26" s="69"/>
      <c r="J26" s="70"/>
      <c r="K26" s="71"/>
      <c r="L26" s="69"/>
      <c r="M26" s="70"/>
      <c r="N26" s="71"/>
      <c r="O26" s="69" t="s">
        <v>73</v>
      </c>
      <c r="P26" s="70"/>
      <c r="Q26" s="91"/>
      <c r="R26" s="143">
        <f t="shared" si="3"/>
        <v>0</v>
      </c>
    </row>
    <row r="27" spans="1:21" ht="13.5" thickBot="1" x14ac:dyDescent="0.25">
      <c r="A27" s="357" t="s">
        <v>33</v>
      </c>
      <c r="B27" s="358"/>
      <c r="C27" s="225"/>
      <c r="D27" s="226"/>
      <c r="E27" s="227">
        <f>SUM(E7:E26)</f>
        <v>21</v>
      </c>
      <c r="F27" s="228"/>
      <c r="G27" s="226">
        <f>SUM(G7:G26)</f>
        <v>31</v>
      </c>
      <c r="H27" s="227">
        <f>SUM(H7:H26)</f>
        <v>19</v>
      </c>
      <c r="I27" s="228"/>
      <c r="J27" s="226">
        <f>SUM(J7:J26)</f>
        <v>30</v>
      </c>
      <c r="K27" s="229">
        <f>SUM(K7:K26)</f>
        <v>9</v>
      </c>
      <c r="L27" s="230"/>
      <c r="M27" s="226">
        <f>SUM(M7:M26)</f>
        <v>31</v>
      </c>
      <c r="N27" s="227">
        <f>SUM(N7:N26)</f>
        <v>9</v>
      </c>
      <c r="O27" s="228"/>
      <c r="P27" s="226">
        <f>SUM(P7:P26)</f>
        <v>28</v>
      </c>
      <c r="Q27" s="225">
        <f>SUM(Q7:Q26)</f>
        <v>870</v>
      </c>
      <c r="R27" s="225">
        <f>SUM(R7:R26)</f>
        <v>120</v>
      </c>
    </row>
    <row r="28" spans="1:21" x14ac:dyDescent="0.2">
      <c r="A28" s="282"/>
      <c r="B28" s="283" t="s">
        <v>174</v>
      </c>
      <c r="C28" s="232"/>
      <c r="D28" s="232" t="s">
        <v>17</v>
      </c>
      <c r="E28" s="232">
        <v>2</v>
      </c>
      <c r="F28" s="232" t="s">
        <v>17</v>
      </c>
      <c r="G28" s="232">
        <v>1</v>
      </c>
      <c r="H28" s="232">
        <v>2</v>
      </c>
      <c r="I28" s="232" t="s">
        <v>17</v>
      </c>
      <c r="J28" s="232">
        <v>1</v>
      </c>
      <c r="K28" s="232"/>
      <c r="L28" s="232"/>
      <c r="M28" s="232"/>
      <c r="N28" s="232"/>
      <c r="O28" s="232"/>
      <c r="P28" s="232"/>
      <c r="Q28" s="232">
        <v>60</v>
      </c>
      <c r="R28" s="284">
        <f>G28+J28+M28+P28</f>
        <v>2</v>
      </c>
    </row>
    <row r="29" spans="1:21" ht="13.5" thickBot="1" x14ac:dyDescent="0.25">
      <c r="A29" s="288"/>
      <c r="B29" s="289" t="s">
        <v>175</v>
      </c>
      <c r="C29" s="285"/>
      <c r="D29" s="290"/>
      <c r="E29" s="290"/>
      <c r="F29" s="290"/>
      <c r="G29" s="290">
        <v>1</v>
      </c>
      <c r="H29" s="290"/>
      <c r="I29" s="290"/>
      <c r="J29" s="290"/>
      <c r="K29" s="286"/>
      <c r="L29" s="286"/>
      <c r="M29" s="286"/>
      <c r="N29" s="286"/>
      <c r="O29" s="286"/>
      <c r="P29" s="286"/>
      <c r="Q29" s="286"/>
      <c r="R29" s="287">
        <f>G29</f>
        <v>1</v>
      </c>
    </row>
    <row r="30" spans="1:21" x14ac:dyDescent="0.2">
      <c r="A30" s="255"/>
      <c r="B30" s="154"/>
      <c r="C30" s="155"/>
      <c r="D30" s="155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</row>
    <row r="31" spans="1:21" x14ac:dyDescent="0.2">
      <c r="A31" s="256" t="s">
        <v>35</v>
      </c>
    </row>
    <row r="32" spans="1:21" x14ac:dyDescent="0.2">
      <c r="A32" s="256" t="s">
        <v>36</v>
      </c>
      <c r="U32" s="139" t="s">
        <v>56</v>
      </c>
    </row>
    <row r="33" spans="1:18" x14ac:dyDescent="0.2">
      <c r="A33" s="256" t="s">
        <v>37</v>
      </c>
    </row>
    <row r="34" spans="1:18" ht="15" customHeight="1" x14ac:dyDescent="0.2">
      <c r="A34" s="346" t="s">
        <v>113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</row>
    <row r="35" spans="1:18" x14ac:dyDescent="0.2">
      <c r="A35" s="346"/>
      <c r="B35" s="346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</row>
    <row r="36" spans="1:18" x14ac:dyDescent="0.2">
      <c r="A36" s="349" t="s">
        <v>115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</row>
    <row r="37" spans="1:18" x14ac:dyDescent="0.2">
      <c r="A37" s="349"/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</row>
    <row r="38" spans="1:18" x14ac:dyDescent="0.2">
      <c r="A38" s="294" t="s">
        <v>176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</row>
    <row r="39" spans="1:18" x14ac:dyDescent="0.2">
      <c r="A39" s="256" t="s">
        <v>39</v>
      </c>
    </row>
    <row r="40" spans="1:18" x14ac:dyDescent="0.2">
      <c r="A40" s="257" t="s">
        <v>41</v>
      </c>
      <c r="D40" s="157"/>
    </row>
    <row r="41" spans="1:18" x14ac:dyDescent="0.2">
      <c r="A41" s="256" t="s">
        <v>42</v>
      </c>
      <c r="D41" s="157"/>
      <c r="K41" s="139" t="s">
        <v>43</v>
      </c>
      <c r="P41" s="139" t="s">
        <v>44</v>
      </c>
    </row>
    <row r="42" spans="1:18" x14ac:dyDescent="0.2">
      <c r="A42" s="256" t="s">
        <v>145</v>
      </c>
      <c r="K42" s="139" t="s">
        <v>101</v>
      </c>
      <c r="P42" s="139" t="s">
        <v>46</v>
      </c>
    </row>
    <row r="43" spans="1:18" x14ac:dyDescent="0.2">
      <c r="A43" s="256" t="s">
        <v>47</v>
      </c>
      <c r="K43" s="139" t="s">
        <v>48</v>
      </c>
      <c r="P43" s="139" t="s">
        <v>67</v>
      </c>
    </row>
    <row r="44" spans="1:18" x14ac:dyDescent="0.2">
      <c r="A44" s="256" t="s">
        <v>50</v>
      </c>
      <c r="K44" s="139" t="s">
        <v>51</v>
      </c>
    </row>
    <row r="45" spans="1:18" x14ac:dyDescent="0.2">
      <c r="A45" s="258" t="s">
        <v>146</v>
      </c>
    </row>
    <row r="46" spans="1:18" x14ac:dyDescent="0.2">
      <c r="D46" s="157"/>
    </row>
  </sheetData>
  <sheetProtection sheet="1" objects="1" scenarios="1" selectLockedCells="1" selectUnlockedCells="1"/>
  <mergeCells count="20">
    <mergeCell ref="A36:Q37"/>
    <mergeCell ref="A34:R35"/>
    <mergeCell ref="A27:B27"/>
    <mergeCell ref="N4:P4"/>
    <mergeCell ref="Q4:Q5"/>
    <mergeCell ref="R4:R5"/>
    <mergeCell ref="A6:R6"/>
    <mergeCell ref="A10:R10"/>
    <mergeCell ref="A14:R14"/>
    <mergeCell ref="A18:R18"/>
    <mergeCell ref="A1:R1"/>
    <mergeCell ref="A2:R2"/>
    <mergeCell ref="A3:R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2</vt:i4>
      </vt:variant>
    </vt:vector>
  </HeadingPairs>
  <TitlesOfParts>
    <vt:vector size="9" baseType="lpstr">
      <vt:lpstr>FÚVÓSZENEKARI KARNAGY</vt:lpstr>
      <vt:lpstr>OPERAÉNEK</vt:lpstr>
      <vt:lpstr>ORATÓRIUM- ÉS DALÉNEK</vt:lpstr>
      <vt:lpstr>FAFÚVÓS</vt:lpstr>
      <vt:lpstr>FAFÚVÓS (2)</vt:lpstr>
      <vt:lpstr>RÉZFÚVÓS</vt:lpstr>
      <vt:lpstr>ÜTŐHANGSZER</vt:lpstr>
      <vt:lpstr>OPERAÉNEK!Nyomtatási_terület</vt:lpstr>
      <vt:lpstr>'ORATÓRIUM- ÉS DALÉNEK'!Nyomtatási_terület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Ágnes</dc:creator>
  <cp:lastModifiedBy>Windows-felhasználó</cp:lastModifiedBy>
  <cp:lastPrinted>2022-07-18T13:25:03Z</cp:lastPrinted>
  <dcterms:created xsi:type="dcterms:W3CDTF">2021-04-13T10:31:10Z</dcterms:created>
  <dcterms:modified xsi:type="dcterms:W3CDTF">2022-08-26T10:11:56Z</dcterms:modified>
</cp:coreProperties>
</file>